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odson\Desktop\Order Forms\NEW\"/>
    </mc:Choice>
  </mc:AlternateContent>
  <xr:revisionPtr revIDLastSave="0" documentId="8_{915DAC0F-4C3B-49D5-87B1-51F4006EDFD3}" xr6:coauthVersionLast="47" xr6:coauthVersionMax="47" xr10:uidLastSave="{00000000-0000-0000-0000-000000000000}"/>
  <bookViews>
    <workbookView xWindow="30075" yWindow="1785" windowWidth="21600" windowHeight="11385" xr2:uid="{C4D0939F-7335-4AA7-8019-52E7108D8D5F}"/>
  </bookViews>
  <sheets>
    <sheet name="Food Order Form" sheetId="1" r:id="rId1"/>
    <sheet name="Beverage Order For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5" i="2"/>
  <c r="B4" i="2"/>
  <c r="B5" i="2"/>
  <c r="B3" i="2"/>
  <c r="E3" i="2"/>
  <c r="F78" i="1"/>
  <c r="F79" i="1"/>
  <c r="F75" i="1"/>
  <c r="F72" i="1"/>
  <c r="F36" i="1"/>
  <c r="F47" i="1"/>
  <c r="F45" i="1"/>
  <c r="F38" i="1"/>
  <c r="F44" i="1"/>
  <c r="F35" i="1"/>
  <c r="F32" i="1"/>
  <c r="F22" i="1"/>
  <c r="F19" i="1"/>
  <c r="F69" i="1"/>
  <c r="F82" i="1"/>
  <c r="F83" i="1"/>
  <c r="F84" i="1"/>
  <c r="F85" i="1"/>
  <c r="F76" i="1"/>
  <c r="F74" i="1"/>
  <c r="F73" i="1"/>
  <c r="F77" i="1"/>
  <c r="F66" i="1"/>
  <c r="F67" i="1"/>
  <c r="F68" i="1"/>
  <c r="F70" i="1"/>
  <c r="F61" i="1"/>
  <c r="F62" i="1"/>
  <c r="F63" i="1"/>
  <c r="F39" i="1"/>
  <c r="F46" i="1"/>
  <c r="F48" i="1"/>
  <c r="F40" i="1"/>
  <c r="F49" i="1"/>
  <c r="F37" i="1"/>
  <c r="F41" i="1"/>
  <c r="F42" i="1"/>
  <c r="F43" i="1"/>
  <c r="F30" i="1"/>
  <c r="F31" i="1"/>
  <c r="F33" i="1"/>
  <c r="F26" i="1"/>
  <c r="F27" i="1"/>
  <c r="F21" i="1"/>
  <c r="F23" i="1"/>
  <c r="F53" i="1"/>
  <c r="F81" i="1"/>
  <c r="F65" i="1"/>
  <c r="F60" i="1"/>
  <c r="F50" i="1"/>
  <c r="F29" i="1"/>
  <c r="F25" i="1"/>
  <c r="F20" i="1"/>
  <c r="F17" i="1"/>
  <c r="F13" i="1"/>
  <c r="F8" i="1"/>
  <c r="F92" i="1" l="1"/>
  <c r="F93" i="1" s="1"/>
  <c r="F94" i="1" s="1"/>
  <c r="F96" i="1" s="1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3" i="2"/>
  <c r="F24" i="2"/>
  <c r="F25" i="2"/>
  <c r="F26" i="2"/>
  <c r="F27" i="2"/>
  <c r="F28" i="2"/>
  <c r="F29" i="2"/>
  <c r="F30" i="2"/>
  <c r="F32" i="2"/>
  <c r="F33" i="2"/>
  <c r="F35" i="2"/>
  <c r="F36" i="2"/>
  <c r="F37" i="2"/>
  <c r="F38" i="2"/>
  <c r="F41" i="2"/>
  <c r="F42" i="2"/>
  <c r="F43" i="2"/>
  <c r="F44" i="2"/>
  <c r="F45" i="2"/>
  <c r="F47" i="2"/>
  <c r="F48" i="2"/>
  <c r="F49" i="2"/>
  <c r="F50" i="2"/>
  <c r="F51" i="2"/>
  <c r="F52" i="2"/>
  <c r="F53" i="2"/>
  <c r="F54" i="2"/>
  <c r="F55" i="2"/>
  <c r="F57" i="2"/>
  <c r="F58" i="2"/>
  <c r="F59" i="2"/>
  <c r="F60" i="2"/>
  <c r="F61" i="2"/>
  <c r="F62" i="2"/>
  <c r="F63" i="2"/>
  <c r="F64" i="2"/>
  <c r="F65" i="2"/>
  <c r="F66" i="2"/>
  <c r="F67" i="2"/>
  <c r="F69" i="2"/>
  <c r="F70" i="2"/>
  <c r="F71" i="2"/>
  <c r="F8" i="2"/>
  <c r="F73" i="2" l="1"/>
  <c r="F74" i="2" s="1"/>
  <c r="F75" i="2" s="1"/>
  <c r="F77" i="2" l="1"/>
</calcChain>
</file>

<file path=xl/sharedStrings.xml><?xml version="1.0" encoding="utf-8"?>
<sst xmlns="http://schemas.openxmlformats.org/spreadsheetml/2006/main" count="344" uniqueCount="189">
  <si>
    <t xml:space="preserve">Doors </t>
  </si>
  <si>
    <t xml:space="preserve">30 Minutes Prior </t>
  </si>
  <si>
    <t xml:space="preserve">Phone Number: </t>
  </si>
  <si>
    <t xml:space="preserve">Event Start </t>
  </si>
  <si>
    <t xml:space="preserve">30 Minutes After </t>
  </si>
  <si>
    <t xml:space="preserve">Item </t>
  </si>
  <si>
    <t>Serves</t>
  </si>
  <si>
    <t xml:space="preserve">Quanity </t>
  </si>
  <si>
    <t>Selling Price</t>
  </si>
  <si>
    <t>Total</t>
  </si>
  <si>
    <t>PACKAGES</t>
  </si>
  <si>
    <t xml:space="preserve">14 PEOPLE </t>
  </si>
  <si>
    <t>THE HOT DIGGITY DOG COMBO</t>
  </si>
  <si>
    <t>VEGETARIAN</t>
  </si>
  <si>
    <t xml:space="preserve">MILD BBQ </t>
  </si>
  <si>
    <t xml:space="preserve">MEDIUM BBQ </t>
  </si>
  <si>
    <t xml:space="preserve">HONEY GARLIC </t>
  </si>
  <si>
    <t xml:space="preserve">40 CREEK WHISKEY BBQ </t>
  </si>
  <si>
    <t>STARTERS</t>
  </si>
  <si>
    <t>WHITE CHOCOLATE M&amp;M POPCORN</t>
  </si>
  <si>
    <t>SWEET SOUTHERN LOUISIANA HEAT SNACK MIX **</t>
  </si>
  <si>
    <t>KETTLE CHIPS AND DIP **</t>
  </si>
  <si>
    <t xml:space="preserve">SALADS </t>
  </si>
  <si>
    <t>CAESAR SALAD **</t>
  </si>
  <si>
    <t>FUSILI NOODLE GREEK SALAD</t>
  </si>
  <si>
    <t xml:space="preserve">COLD APPETIZERS </t>
  </si>
  <si>
    <t>VEGETABLE PLATTER **</t>
  </si>
  <si>
    <t xml:space="preserve">FRUIT PLATTER </t>
  </si>
  <si>
    <t>CHARCUTURIE BOARD</t>
  </si>
  <si>
    <t xml:space="preserve">HOT APPETIZERS </t>
  </si>
  <si>
    <t>GARLIC BREAD AND CHEESE **</t>
  </si>
  <si>
    <t>MAPLE BACON BAKED BRIE</t>
  </si>
  <si>
    <t>PEPPER BACON MAC AND CHEESE</t>
  </si>
  <si>
    <t>PEROGY PLATTER **</t>
  </si>
  <si>
    <t>FRENCH FRY PLATTER **</t>
  </si>
  <si>
    <t>CRISPY CHICKEN FINGERS**</t>
  </si>
  <si>
    <t>FULLY LOADED BEEF NACHOS**</t>
  </si>
  <si>
    <t>FULLY LOADED CHICKEN NACHOS**</t>
  </si>
  <si>
    <t>FULLY LOADED VEGETABLE NACHOS**</t>
  </si>
  <si>
    <t xml:space="preserve">WINGS AND TENDERS </t>
  </si>
  <si>
    <t>CHICKEN WINGS **</t>
  </si>
  <si>
    <t xml:space="preserve">28 PIECES </t>
  </si>
  <si>
    <t xml:space="preserve">CHOOSE 1 SAUCE FOR EVERY ORDER: </t>
  </si>
  <si>
    <t xml:space="preserve">1 SAUCE </t>
  </si>
  <si>
    <t xml:space="preserve">SANDWICHES AND SKEWERS </t>
  </si>
  <si>
    <t>CRISPY CHICKEN BLT WRAPS</t>
  </si>
  <si>
    <t xml:space="preserve">CHEESE </t>
  </si>
  <si>
    <t>12 SLICES</t>
  </si>
  <si>
    <t xml:space="preserve">PEPPERONI </t>
  </si>
  <si>
    <t xml:space="preserve">DELUXE </t>
  </si>
  <si>
    <t xml:space="preserve">CANADIAN </t>
  </si>
  <si>
    <t xml:space="preserve">DESSERTS </t>
  </si>
  <si>
    <t>COOKIE TRIO</t>
  </si>
  <si>
    <t>ASSORTED BUTTERTARTS</t>
  </si>
  <si>
    <t xml:space="preserve">CHOCOLATE COVERED STRAWBERRIES </t>
  </si>
  <si>
    <t>CANDY BAR**</t>
  </si>
  <si>
    <t xml:space="preserve">CANDY TO GO </t>
  </si>
  <si>
    <t xml:space="preserve">1 PACKAGE </t>
  </si>
  <si>
    <t>SPECIAL INSTRUCTIONS:</t>
  </si>
  <si>
    <t xml:space="preserve">Subtotal </t>
  </si>
  <si>
    <t>Mgmt Fee (12%)</t>
  </si>
  <si>
    <t xml:space="preserve">HST (13%) </t>
  </si>
  <si>
    <t>TOTAL</t>
  </si>
  <si>
    <t xml:space="preserve">Suite Number: </t>
  </si>
  <si>
    <t xml:space="preserve">NON ALCOHOLIC BEVERAGES 3 PACKS </t>
  </si>
  <si>
    <t xml:space="preserve">PEPSI 3 PACK </t>
  </si>
  <si>
    <t xml:space="preserve">3 PACK </t>
  </si>
  <si>
    <t xml:space="preserve">DIET PEPSI 3 PACK </t>
  </si>
  <si>
    <t xml:space="preserve">7-UP 3 PACK </t>
  </si>
  <si>
    <t xml:space="preserve">MUG ROOT BEER 3 PACK </t>
  </si>
  <si>
    <t xml:space="preserve">GINGERALE 3 PACK </t>
  </si>
  <si>
    <t xml:space="preserve">AQUAFINA 3 PACK </t>
  </si>
  <si>
    <t xml:space="preserve">GATORADE 3 PACK </t>
  </si>
  <si>
    <t xml:space="preserve">ICED TEA 3 PACK </t>
  </si>
  <si>
    <t xml:space="preserve">DOLE APPLE JUICE 3 PACK </t>
  </si>
  <si>
    <t xml:space="preserve">DOLE ORANGE JUICE 3 PACK </t>
  </si>
  <si>
    <t xml:space="preserve">PERRIER 3 PACK </t>
  </si>
  <si>
    <t xml:space="preserve">NON ALCOHOLIC BEVERAGES 6 PACKS </t>
  </si>
  <si>
    <t xml:space="preserve">PEPSI 6 PACK </t>
  </si>
  <si>
    <t xml:space="preserve">6 PACK </t>
  </si>
  <si>
    <t xml:space="preserve">DIET PEPSI 6 PACK </t>
  </si>
  <si>
    <t xml:space="preserve">7-UP 6 PACK </t>
  </si>
  <si>
    <t xml:space="preserve">MUG ROOT BEER 6 PACK </t>
  </si>
  <si>
    <t xml:space="preserve">GINGERALE 6 PACK </t>
  </si>
  <si>
    <t xml:space="preserve">AQUAFINA 6 PACK </t>
  </si>
  <si>
    <t xml:space="preserve">GATORADE 6 PACK </t>
  </si>
  <si>
    <t xml:space="preserve">ICED TEA 6 PACK </t>
  </si>
  <si>
    <t xml:space="preserve">DOLE APPLE JUICE 6 PACK </t>
  </si>
  <si>
    <t xml:space="preserve">DOLE ORANGE JUICE 6 PACK </t>
  </si>
  <si>
    <t xml:space="preserve">PERRIER 6 PACK </t>
  </si>
  <si>
    <t xml:space="preserve">BEVERAGE BINS </t>
  </si>
  <si>
    <t>BIN OF BEVERAGES (12 ASSORT. SOFT DRINKS, 12 WATER AND 4 GATORADES)</t>
  </si>
  <si>
    <t>1/2 OF BIN OF BEVERAGES (6 ASSORT. SOFT DRINKS, 6 WATER AND 2 GATORADES)</t>
  </si>
  <si>
    <t>GABBIANO PINOT GRIGIO (ITALY)</t>
  </si>
  <si>
    <t xml:space="preserve">BOTTLE </t>
  </si>
  <si>
    <t xml:space="preserve">SANTA MARGHERITA PINOT GRIGIO (ITALY) </t>
  </si>
  <si>
    <t>ONE HORSE TOWN CAB/MERLOT (LOCAL)</t>
  </si>
  <si>
    <t>KIM CRAWFORD PINOT NOIR (NZ)</t>
  </si>
  <si>
    <t xml:space="preserve">TALL CANS </t>
  </si>
  <si>
    <t>BUDWEISER CAN</t>
  </si>
  <si>
    <t>1 CAN</t>
  </si>
  <si>
    <t>BUD LIGHT CAN</t>
  </si>
  <si>
    <t xml:space="preserve">BLUE CAN </t>
  </si>
  <si>
    <t xml:space="preserve">ROLLING ROCK CAN </t>
  </si>
  <si>
    <t xml:space="preserve">1 CAN </t>
  </si>
  <si>
    <t xml:space="preserve">CORONA CAN </t>
  </si>
  <si>
    <t xml:space="preserve">MILL STREET IPA CAN </t>
  </si>
  <si>
    <t xml:space="preserve">MILL STREET ORGANIC CAN </t>
  </si>
  <si>
    <t>STELLA ARTOIS CAN</t>
  </si>
  <si>
    <t>MICHELOB ULTRA CAN</t>
  </si>
  <si>
    <t xml:space="preserve">TALL BEER PACKS </t>
  </si>
  <si>
    <t>BUDWEISER 6 PACK</t>
  </si>
  <si>
    <t>BUD LIGHT 6 PACK</t>
  </si>
  <si>
    <t>6 PACK</t>
  </si>
  <si>
    <t>BLUE 6 PACK</t>
  </si>
  <si>
    <t>STELLA ARTOIS 6 PACK</t>
  </si>
  <si>
    <t>ROLLING ROCK 6 PACK</t>
  </si>
  <si>
    <t>MICHELOB ULTRA 6 PACK</t>
  </si>
  <si>
    <t>KEITHS 6 PACK</t>
  </si>
  <si>
    <t xml:space="preserve">CORONA 6 PACK </t>
  </si>
  <si>
    <t xml:space="preserve">MILL STREET IPA 6 PACK </t>
  </si>
  <si>
    <t xml:space="preserve">MILL STREET ORGANIC 6 PACK </t>
  </si>
  <si>
    <t xml:space="preserve">MILL STREET BRICK CIDER 6 PACK </t>
  </si>
  <si>
    <t xml:space="preserve">COOLERS </t>
  </si>
  <si>
    <t>MIKES HARD BLUE FREEZE</t>
  </si>
  <si>
    <t>MIKES HARD ICED TEA</t>
  </si>
  <si>
    <t>NUTRL VODKA LEMON</t>
  </si>
  <si>
    <t xml:space="preserve">SUBTOTAL </t>
  </si>
  <si>
    <t>Select Hot Food Delivery Time:</t>
  </si>
  <si>
    <t>Event Name</t>
  </si>
  <si>
    <t>Event Date</t>
  </si>
  <si>
    <t xml:space="preserve">Email: catering@budweisergardens.com  </t>
  </si>
  <si>
    <t>Telephone: 519-667-5749</t>
  </si>
  <si>
    <t>Should you require further assistance, please feel free to contact us</t>
  </si>
  <si>
    <t>Company / Contact Person:</t>
  </si>
  <si>
    <t>Pizza Choice One - 12 Slices</t>
  </si>
  <si>
    <t>Pizza Choice Two - 12 Slices</t>
  </si>
  <si>
    <t>Wing Sauce Choice</t>
  </si>
  <si>
    <t>Click Here to Select</t>
  </si>
  <si>
    <t xml:space="preserve">KING OF COMBOS </t>
  </si>
  <si>
    <t xml:space="preserve">BATTLE READY </t>
  </si>
  <si>
    <t xml:space="preserve">Pizza of the Month </t>
  </si>
  <si>
    <t>Meatballs</t>
  </si>
  <si>
    <t>All Beef</t>
  </si>
  <si>
    <t xml:space="preserve">Beyond Meat - Vegan </t>
  </si>
  <si>
    <t>Gluten Free</t>
  </si>
  <si>
    <t>Vegan</t>
  </si>
  <si>
    <r>
      <rPr>
        <b/>
        <sz val="11"/>
        <color rgb="FF00B050"/>
        <rFont val="Calibri"/>
        <family val="2"/>
        <scheme val="minor"/>
      </rPr>
      <t>Vegan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rgb="FF00B0F0"/>
        <rFont val="Calibri"/>
        <family val="2"/>
        <scheme val="minor"/>
      </rPr>
      <t>Gluten Free</t>
    </r>
  </si>
  <si>
    <t>SHRIMP COCKTAIL SHOOTERS</t>
  </si>
  <si>
    <t>Budweiser Gardens Luxury Suite Order Form 2023-2024</t>
  </si>
  <si>
    <t>WHISKEY BBQ BACK RIBS</t>
  </si>
  <si>
    <t xml:space="preserve">MEATBALLS </t>
  </si>
  <si>
    <t>PRETZEL CHARCUTERIE BOARD</t>
  </si>
  <si>
    <t>Side of Guacamole</t>
  </si>
  <si>
    <t>PESTO AND MARINARA ARANCINI BALLS</t>
  </si>
  <si>
    <t>FRANK'S RED HOT</t>
  </si>
  <si>
    <t>BRAISED BEEF BRISKET SLIDERS</t>
  </si>
  <si>
    <t>BEEF SLIDERS</t>
  </si>
  <si>
    <t>VEGAN BBQ 'BEEF' SLIDERS</t>
  </si>
  <si>
    <t>TRIO DESSERT PLATTER</t>
  </si>
  <si>
    <t>1 PERSON</t>
  </si>
  <si>
    <r>
      <rPr>
        <b/>
        <sz val="14"/>
        <color theme="1"/>
        <rFont val="Calibri"/>
        <family val="2"/>
        <scheme val="minor"/>
      </rPr>
      <t xml:space="preserve">Pre-Event orders MUST be received 72 business hrs prior to EVENT/GAME DAY at 12:00 PM. </t>
    </r>
    <r>
      <rPr>
        <sz val="11"/>
        <color theme="1"/>
        <rFont val="Calibri"/>
        <family val="2"/>
        <scheme val="minor"/>
      </rPr>
      <t xml:space="preserve">
Orders after deadline may be placed using the EVENT DAY MENU ONLY. 
Items marked ** are available on the Event Day menu</t>
    </r>
  </si>
  <si>
    <t>Gourmet Feature - Inquire for Details</t>
  </si>
  <si>
    <t>Vanilla &amp; Almond</t>
  </si>
  <si>
    <t>Vanilla &amp; Milk Chocolate</t>
  </si>
  <si>
    <t>Please fill in the yellow boxes to complete your order.</t>
  </si>
  <si>
    <t>ROASTED GARLIC FRYUMS**</t>
  </si>
  <si>
    <t>HOUSE OF GREENS</t>
  </si>
  <si>
    <t>ONTARIO CHEESE BOARD**</t>
  </si>
  <si>
    <t>BACON TATER NACHOS**</t>
  </si>
  <si>
    <t>MAPLE CHILI KARAAGE CHICKEN WAFFLE SKEWERS**</t>
  </si>
  <si>
    <t>Add Bacon</t>
  </si>
  <si>
    <t>PIZZA**</t>
  </si>
  <si>
    <t>BEIGNET BOWL**</t>
  </si>
  <si>
    <t>HAAGAN DAAZ**</t>
  </si>
  <si>
    <t>TWIZZLERS**</t>
  </si>
  <si>
    <t>REESE'S PIECES**</t>
  </si>
  <si>
    <t>FUZZY PEACHES**</t>
  </si>
  <si>
    <t>CHERRY BLASTERS**</t>
  </si>
  <si>
    <t>MILK DUDS**</t>
  </si>
  <si>
    <t>WHITE WINE - Please contact CATERING@BUDWEISERGARDENS.COM for pricing.</t>
  </si>
  <si>
    <t>RED WINE  - Please contact CATERING@BUDWEISERGARDENS.COM for pricing.</t>
  </si>
  <si>
    <t>BOTTOMLESS BUTTERY POPCORN **</t>
  </si>
  <si>
    <t>MCMANIS CABERNET (California)</t>
  </si>
  <si>
    <t>ALARIS MALBEC (Argentina)</t>
  </si>
  <si>
    <t>19 CRIMES SNOOP DOG (CALIFORNIA)</t>
  </si>
  <si>
    <t>VILLA MARIA SAUVIGNON BLANC (NZ)</t>
  </si>
  <si>
    <t>MARTHA STEWART CHARDONNAY (CALIFORNIA)</t>
  </si>
  <si>
    <t>ONE HORSE TOWN ROSE' (LOCAL)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</si>
</sst>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164" fontId="0" fillId="0" borderId="0" xfId="0" applyNumberFormat="1"/>
    <xf numFmtId="0" fontId="3" fillId="0" borderId="0" xfId="0" applyFont="1"/>
    <xf numFmtId="0" fontId="1" fillId="0" borderId="0" xfId="0" applyFont="1"/>
    <xf numFmtId="0" fontId="4" fillId="2" borderId="0" xfId="0" applyFont="1" applyFill="1" applyProtection="1">
      <protection hidden="1"/>
    </xf>
    <xf numFmtId="0" fontId="3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6" fillId="0" borderId="0" xfId="0" applyFont="1" applyAlignment="1" applyProtection="1">
      <alignment horizontal="left"/>
      <protection hidden="1"/>
    </xf>
    <xf numFmtId="164" fontId="3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164" fontId="5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0" fontId="1" fillId="2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0" fillId="4" borderId="0" xfId="0" applyFill="1"/>
    <xf numFmtId="164" fontId="0" fillId="4" borderId="0" xfId="0" applyNumberFormat="1" applyFill="1"/>
    <xf numFmtId="0" fontId="0" fillId="3" borderId="3" xfId="0" applyFill="1" applyBorder="1"/>
    <xf numFmtId="164" fontId="0" fillId="3" borderId="3" xfId="0" applyNumberFormat="1" applyFill="1" applyBorder="1"/>
    <xf numFmtId="164" fontId="0" fillId="3" borderId="4" xfId="0" applyNumberFormat="1" applyFill="1" applyBorder="1"/>
    <xf numFmtId="0" fontId="0" fillId="3" borderId="5" xfId="0" applyFill="1" applyBorder="1"/>
    <xf numFmtId="0" fontId="0" fillId="3" borderId="0" xfId="0" applyFill="1"/>
    <xf numFmtId="164" fontId="0" fillId="3" borderId="0" xfId="0" applyNumberFormat="1" applyFill="1"/>
    <xf numFmtId="164" fontId="0" fillId="3" borderId="6" xfId="0" applyNumberFormat="1" applyFill="1" applyBorder="1"/>
    <xf numFmtId="0" fontId="0" fillId="3" borderId="8" xfId="0" applyFill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2" fillId="3" borderId="2" xfId="0" applyFont="1" applyFill="1" applyBorder="1"/>
    <xf numFmtId="0" fontId="2" fillId="4" borderId="0" xfId="0" applyFont="1" applyFill="1"/>
    <xf numFmtId="0" fontId="7" fillId="2" borderId="0" xfId="0" applyFont="1" applyFill="1" applyProtection="1">
      <protection locked="0"/>
    </xf>
    <xf numFmtId="0" fontId="7" fillId="2" borderId="0" xfId="0" applyFont="1" applyFill="1" applyProtection="1">
      <protection hidden="1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1" fillId="5" borderId="0" xfId="0" applyFont="1" applyFill="1" applyProtection="1">
      <protection hidden="1"/>
    </xf>
    <xf numFmtId="164" fontId="1" fillId="5" borderId="0" xfId="0" applyNumberFormat="1" applyFont="1" applyFill="1" applyProtection="1">
      <protection hidden="1"/>
    </xf>
    <xf numFmtId="0" fontId="3" fillId="0" borderId="1" xfId="0" applyFont="1" applyBorder="1"/>
    <xf numFmtId="0" fontId="0" fillId="0" borderId="13" xfId="0" applyBorder="1" applyAlignment="1">
      <alignment horizontal="left"/>
    </xf>
    <xf numFmtId="164" fontId="0" fillId="0" borderId="13" xfId="0" applyNumberFormat="1" applyBorder="1"/>
    <xf numFmtId="0" fontId="3" fillId="0" borderId="13" xfId="0" applyFont="1" applyBorder="1" applyProtection="1">
      <protection hidden="1"/>
    </xf>
    <xf numFmtId="164" fontId="8" fillId="0" borderId="0" xfId="0" applyNumberFormat="1" applyFont="1" applyProtection="1">
      <protection hidden="1"/>
    </xf>
    <xf numFmtId="164" fontId="8" fillId="0" borderId="0" xfId="0" applyNumberFormat="1" applyFont="1"/>
    <xf numFmtId="0" fontId="8" fillId="0" borderId="0" xfId="0" applyFont="1" applyAlignment="1">
      <alignment horizontal="left"/>
    </xf>
    <xf numFmtId="164" fontId="9" fillId="0" borderId="0" xfId="0" applyNumberFormat="1" applyFont="1"/>
    <xf numFmtId="0" fontId="2" fillId="0" borderId="0" xfId="0" applyFont="1"/>
    <xf numFmtId="0" fontId="0" fillId="0" borderId="0" xfId="0" applyProtection="1">
      <protection locked="0"/>
    </xf>
    <xf numFmtId="0" fontId="0" fillId="6" borderId="1" xfId="0" applyFill="1" applyBorder="1" applyProtection="1">
      <protection locked="0"/>
    </xf>
    <xf numFmtId="0" fontId="3" fillId="6" borderId="10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/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2" fillId="3" borderId="0" xfId="0" applyFont="1" applyFill="1"/>
    <xf numFmtId="0" fontId="12" fillId="3" borderId="0" xfId="0" applyFont="1" applyFill="1"/>
    <xf numFmtId="0" fontId="14" fillId="0" borderId="0" xfId="0" applyFont="1"/>
    <xf numFmtId="0" fontId="9" fillId="0" borderId="0" xfId="0" applyFont="1"/>
    <xf numFmtId="0" fontId="1" fillId="6" borderId="1" xfId="0" applyFont="1" applyFill="1" applyBorder="1" applyProtection="1"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1" fillId="5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0" fillId="6" borderId="2" xfId="0" applyFill="1" applyBorder="1" applyAlignment="1" applyProtection="1">
      <alignment horizontal="left" vertical="top"/>
      <protection locked="0"/>
    </xf>
    <xf numFmtId="0" fontId="0" fillId="6" borderId="3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4" xfId="0" applyFill="1" applyBorder="1" applyAlignment="1" applyProtection="1">
      <alignment horizontal="left" vertical="top"/>
      <protection locked="0"/>
    </xf>
    <xf numFmtId="0" fontId="0" fillId="6" borderId="5" xfId="0" applyFill="1" applyBorder="1" applyAlignment="1" applyProtection="1">
      <alignment horizontal="left" vertical="top"/>
      <protection locked="0"/>
    </xf>
    <xf numFmtId="0" fontId="0" fillId="6" borderId="6" xfId="0" applyFill="1" applyBorder="1" applyAlignment="1" applyProtection="1">
      <alignment horizontal="left" vertical="top"/>
      <protection locked="0"/>
    </xf>
    <xf numFmtId="0" fontId="0" fillId="6" borderId="7" xfId="0" applyFill="1" applyBorder="1" applyAlignment="1" applyProtection="1">
      <alignment horizontal="left" vertical="top"/>
      <protection locked="0"/>
    </xf>
    <xf numFmtId="0" fontId="0" fillId="6" borderId="8" xfId="0" applyFill="1" applyBorder="1" applyAlignment="1" applyProtection="1">
      <alignment horizontal="left" vertical="top"/>
      <protection locked="0"/>
    </xf>
    <xf numFmtId="0" fontId="0" fillId="6" borderId="9" xfId="0" applyFill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6" borderId="10" xfId="0" applyFont="1" applyFill="1" applyBorder="1" applyAlignment="1" applyProtection="1">
      <alignment horizontal="left" wrapText="1"/>
      <protection locked="0"/>
    </xf>
    <xf numFmtId="0" fontId="3" fillId="6" borderId="12" xfId="0" applyFont="1" applyFill="1" applyBorder="1" applyAlignment="1" applyProtection="1">
      <alignment horizontal="left" wrapText="1"/>
      <protection locked="0"/>
    </xf>
    <xf numFmtId="0" fontId="0" fillId="0" borderId="3" xfId="0" applyBorder="1" applyAlignment="1">
      <alignment horizontal="center" wrapText="1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6" borderId="10" xfId="0" applyFont="1" applyFill="1" applyBorder="1" applyAlignment="1" applyProtection="1">
      <alignment horizontal="center"/>
      <protection locked="0"/>
    </xf>
    <xf numFmtId="0" fontId="3" fillId="6" borderId="11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1" fillId="5" borderId="0" xfId="0" applyFont="1" applyFill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</cellXfs>
  <cellStyles count="1"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58828-BF23-4C91-9333-218B097AAB2E}">
  <sheetPr>
    <pageSetUpPr fitToPage="1"/>
  </sheetPr>
  <dimension ref="A1:F106"/>
  <sheetViews>
    <sheetView showGridLines="0" showZeros="0" tabSelected="1" view="pageBreakPreview" zoomScaleNormal="100" zoomScaleSheetLayoutView="100" workbookViewId="0">
      <selection activeCell="B3" sqref="B3"/>
    </sheetView>
  </sheetViews>
  <sheetFormatPr defaultRowHeight="15" x14ac:dyDescent="0.25"/>
  <cols>
    <col min="1" max="1" width="32.7109375" customWidth="1"/>
    <col min="2" max="2" width="33.42578125" customWidth="1"/>
    <col min="3" max="3" width="15.5703125" customWidth="1"/>
    <col min="4" max="4" width="11.85546875" customWidth="1"/>
    <col min="5" max="5" width="13.28515625" customWidth="1"/>
    <col min="6" max="6" width="11.85546875" customWidth="1"/>
  </cols>
  <sheetData>
    <row r="1" spans="1:6" x14ac:dyDescent="0.25">
      <c r="A1" s="72" t="s">
        <v>149</v>
      </c>
      <c r="B1" s="72"/>
      <c r="C1" s="72"/>
      <c r="D1" s="72"/>
      <c r="E1" s="72"/>
      <c r="F1" s="72"/>
    </row>
    <row r="2" spans="1:6" x14ac:dyDescent="0.25">
      <c r="A2" s="78" t="s">
        <v>165</v>
      </c>
      <c r="B2" s="79"/>
      <c r="C2" s="79"/>
      <c r="D2" s="79"/>
      <c r="E2" s="79"/>
      <c r="F2" s="80"/>
    </row>
    <row r="3" spans="1:6" x14ac:dyDescent="0.25">
      <c r="A3" s="36" t="s">
        <v>134</v>
      </c>
      <c r="B3" s="47"/>
      <c r="C3" s="73" t="s">
        <v>63</v>
      </c>
      <c r="D3" s="74"/>
      <c r="E3" s="81"/>
      <c r="F3" s="82"/>
    </row>
    <row r="4" spans="1:6" x14ac:dyDescent="0.25">
      <c r="A4" s="36" t="s">
        <v>2</v>
      </c>
      <c r="B4" s="47"/>
      <c r="C4" s="61" t="s">
        <v>128</v>
      </c>
      <c r="D4" s="62"/>
      <c r="E4" s="75" t="s">
        <v>138</v>
      </c>
      <c r="F4" s="76"/>
    </row>
    <row r="5" spans="1:6" ht="15" customHeight="1" x14ac:dyDescent="0.25">
      <c r="A5" s="36" t="s">
        <v>129</v>
      </c>
      <c r="B5" s="47"/>
      <c r="C5" s="61" t="s">
        <v>130</v>
      </c>
      <c r="D5" s="62"/>
      <c r="E5" s="81"/>
      <c r="F5" s="82"/>
    </row>
    <row r="6" spans="1:6" x14ac:dyDescent="0.25">
      <c r="A6" t="s">
        <v>5</v>
      </c>
      <c r="C6" t="s">
        <v>6</v>
      </c>
      <c r="D6" t="s">
        <v>7</v>
      </c>
      <c r="E6" t="s">
        <v>8</v>
      </c>
      <c r="F6" t="s">
        <v>9</v>
      </c>
    </row>
    <row r="7" spans="1:6" x14ac:dyDescent="0.25">
      <c r="A7" s="29" t="s">
        <v>10</v>
      </c>
      <c r="B7" s="14"/>
      <c r="C7" s="14"/>
      <c r="D7" s="14"/>
      <c r="E7" s="14"/>
      <c r="F7" s="14"/>
    </row>
    <row r="8" spans="1:6" x14ac:dyDescent="0.25">
      <c r="A8" s="28" t="s">
        <v>140</v>
      </c>
      <c r="B8" s="16"/>
      <c r="C8" s="16" t="s">
        <v>11</v>
      </c>
      <c r="D8" s="46"/>
      <c r="E8" s="17">
        <v>345</v>
      </c>
      <c r="F8" s="18">
        <f>E8*D8</f>
        <v>0</v>
      </c>
    </row>
    <row r="9" spans="1:6" x14ac:dyDescent="0.25">
      <c r="A9" s="19" t="s">
        <v>135</v>
      </c>
      <c r="B9" s="46" t="s">
        <v>138</v>
      </c>
      <c r="C9" s="20"/>
      <c r="D9" s="32"/>
      <c r="E9" s="21"/>
      <c r="F9" s="22"/>
    </row>
    <row r="10" spans="1:6" x14ac:dyDescent="0.25">
      <c r="A10" s="19" t="s">
        <v>136</v>
      </c>
      <c r="B10" s="46" t="s">
        <v>138</v>
      </c>
      <c r="C10" s="20"/>
      <c r="D10" s="32"/>
      <c r="E10" s="21"/>
      <c r="F10" s="22"/>
    </row>
    <row r="11" spans="1:6" x14ac:dyDescent="0.25">
      <c r="A11" s="20" t="s">
        <v>142</v>
      </c>
      <c r="B11" s="46" t="s">
        <v>138</v>
      </c>
      <c r="C11" s="20"/>
      <c r="D11" s="32"/>
      <c r="E11" s="21"/>
      <c r="F11" s="21"/>
    </row>
    <row r="12" spans="1:6" x14ac:dyDescent="0.25">
      <c r="A12" s="19" t="s">
        <v>137</v>
      </c>
      <c r="B12" s="46" t="s">
        <v>138</v>
      </c>
      <c r="C12" s="20"/>
      <c r="D12" s="32"/>
      <c r="E12" s="21"/>
      <c r="F12" s="22"/>
    </row>
    <row r="13" spans="1:6" x14ac:dyDescent="0.25">
      <c r="A13" s="44" t="s">
        <v>139</v>
      </c>
      <c r="C13" t="s">
        <v>11</v>
      </c>
      <c r="D13" s="46"/>
      <c r="E13" s="1">
        <v>375</v>
      </c>
      <c r="F13" s="1">
        <f>E13*D13</f>
        <v>0</v>
      </c>
    </row>
    <row r="14" spans="1:6" x14ac:dyDescent="0.25">
      <c r="A14" t="s">
        <v>135</v>
      </c>
      <c r="B14" s="46" t="s">
        <v>138</v>
      </c>
      <c r="D14" s="45"/>
      <c r="E14" s="1"/>
      <c r="F14" s="1"/>
    </row>
    <row r="15" spans="1:6" x14ac:dyDescent="0.25">
      <c r="A15" t="s">
        <v>136</v>
      </c>
      <c r="B15" s="46" t="s">
        <v>138</v>
      </c>
      <c r="D15" s="45"/>
      <c r="E15" s="1"/>
      <c r="F15" s="1"/>
    </row>
    <row r="16" spans="1:6" x14ac:dyDescent="0.25">
      <c r="A16" t="s">
        <v>137</v>
      </c>
      <c r="B16" s="46" t="s">
        <v>138</v>
      </c>
      <c r="D16" s="45"/>
      <c r="E16" s="1"/>
      <c r="F16" s="1"/>
    </row>
    <row r="17" spans="1:6" x14ac:dyDescent="0.25">
      <c r="A17" s="48" t="s">
        <v>12</v>
      </c>
      <c r="B17" s="23"/>
      <c r="C17" s="23" t="s">
        <v>11</v>
      </c>
      <c r="D17" s="46"/>
      <c r="E17" s="24">
        <v>180</v>
      </c>
      <c r="F17" s="25">
        <f>E17*D17</f>
        <v>0</v>
      </c>
    </row>
    <row r="18" spans="1:6" x14ac:dyDescent="0.25">
      <c r="A18" s="29" t="s">
        <v>18</v>
      </c>
      <c r="B18" s="14"/>
      <c r="C18" s="14"/>
      <c r="D18" s="33"/>
      <c r="E18" s="15"/>
      <c r="F18" s="15"/>
    </row>
    <row r="19" spans="1:6" x14ac:dyDescent="0.25">
      <c r="A19" t="s">
        <v>21</v>
      </c>
      <c r="C19" t="s">
        <v>11</v>
      </c>
      <c r="D19" s="46"/>
      <c r="E19" s="1">
        <v>20</v>
      </c>
      <c r="F19" s="1">
        <f t="shared" ref="F19" si="0">E19*D19</f>
        <v>0</v>
      </c>
    </row>
    <row r="20" spans="1:6" x14ac:dyDescent="0.25">
      <c r="A20" s="20" t="s">
        <v>182</v>
      </c>
      <c r="B20" s="49" t="s">
        <v>145</v>
      </c>
      <c r="C20" s="20" t="s">
        <v>11</v>
      </c>
      <c r="D20" s="46"/>
      <c r="E20" s="21">
        <v>18</v>
      </c>
      <c r="F20" s="21">
        <f>E20*D20</f>
        <v>0</v>
      </c>
    </row>
    <row r="21" spans="1:6" x14ac:dyDescent="0.25">
      <c r="A21" t="s">
        <v>19</v>
      </c>
      <c r="C21" t="s">
        <v>11</v>
      </c>
      <c r="D21" s="46"/>
      <c r="E21" s="1">
        <v>18</v>
      </c>
      <c r="F21" s="1">
        <f t="shared" ref="F21:F23" si="1">E21*D21</f>
        <v>0</v>
      </c>
    </row>
    <row r="22" spans="1:6" x14ac:dyDescent="0.25">
      <c r="A22" s="20" t="s">
        <v>166</v>
      </c>
      <c r="B22" s="50" t="s">
        <v>146</v>
      </c>
      <c r="C22" s="20" t="s">
        <v>11</v>
      </c>
      <c r="D22" s="46"/>
      <c r="E22" s="21">
        <v>18</v>
      </c>
      <c r="F22" s="21">
        <f t="shared" si="1"/>
        <v>0</v>
      </c>
    </row>
    <row r="23" spans="1:6" x14ac:dyDescent="0.25">
      <c r="A23" t="s">
        <v>20</v>
      </c>
      <c r="C23" t="s">
        <v>11</v>
      </c>
      <c r="D23" s="46"/>
      <c r="E23" s="1">
        <v>17</v>
      </c>
      <c r="F23" s="1">
        <f t="shared" si="1"/>
        <v>0</v>
      </c>
    </row>
    <row r="24" spans="1:6" x14ac:dyDescent="0.25">
      <c r="A24" s="29" t="s">
        <v>22</v>
      </c>
      <c r="B24" s="14"/>
      <c r="C24" s="14"/>
      <c r="D24" s="33"/>
      <c r="E24" s="15"/>
      <c r="F24" s="15"/>
    </row>
    <row r="25" spans="1:6" x14ac:dyDescent="0.25">
      <c r="A25" t="s">
        <v>167</v>
      </c>
      <c r="B25" s="44" t="s">
        <v>147</v>
      </c>
      <c r="C25" t="s">
        <v>11</v>
      </c>
      <c r="D25" s="46"/>
      <c r="E25" s="1">
        <v>49</v>
      </c>
      <c r="F25" s="1">
        <f>E25*D25</f>
        <v>0</v>
      </c>
    </row>
    <row r="26" spans="1:6" x14ac:dyDescent="0.25">
      <c r="A26" s="20" t="s">
        <v>23</v>
      </c>
      <c r="B26" s="20"/>
      <c r="C26" s="20" t="s">
        <v>11</v>
      </c>
      <c r="D26" s="46"/>
      <c r="E26" s="21">
        <v>51</v>
      </c>
      <c r="F26" s="21">
        <f t="shared" ref="F26:F27" si="2">E26*D26</f>
        <v>0</v>
      </c>
    </row>
    <row r="27" spans="1:6" x14ac:dyDescent="0.25">
      <c r="A27" t="s">
        <v>24</v>
      </c>
      <c r="C27" t="s">
        <v>11</v>
      </c>
      <c r="D27" s="46"/>
      <c r="E27" s="1">
        <v>65</v>
      </c>
      <c r="F27" s="1">
        <f t="shared" si="2"/>
        <v>0</v>
      </c>
    </row>
    <row r="28" spans="1:6" x14ac:dyDescent="0.25">
      <c r="A28" s="29" t="s">
        <v>25</v>
      </c>
      <c r="B28" s="14"/>
      <c r="C28" s="14"/>
      <c r="D28" s="33"/>
      <c r="E28" s="15"/>
      <c r="F28" s="15"/>
    </row>
    <row r="29" spans="1:6" x14ac:dyDescent="0.25">
      <c r="A29" t="s">
        <v>26</v>
      </c>
      <c r="B29" s="44" t="s">
        <v>147</v>
      </c>
      <c r="C29" t="s">
        <v>11</v>
      </c>
      <c r="D29" s="46"/>
      <c r="E29" s="1">
        <v>65</v>
      </c>
      <c r="F29" s="1">
        <f>E29*D29</f>
        <v>0</v>
      </c>
    </row>
    <row r="30" spans="1:6" x14ac:dyDescent="0.25">
      <c r="A30" s="20" t="s">
        <v>27</v>
      </c>
      <c r="B30" s="51" t="s">
        <v>147</v>
      </c>
      <c r="C30" s="20" t="s">
        <v>11</v>
      </c>
      <c r="D30" s="46"/>
      <c r="E30" s="21">
        <v>70</v>
      </c>
      <c r="F30" s="21">
        <f t="shared" ref="F30:F33" si="3">E30*D30</f>
        <v>0</v>
      </c>
    </row>
    <row r="31" spans="1:6" x14ac:dyDescent="0.25">
      <c r="A31" t="s">
        <v>168</v>
      </c>
      <c r="C31" t="s">
        <v>11</v>
      </c>
      <c r="D31" s="46"/>
      <c r="E31" s="1">
        <v>65</v>
      </c>
      <c r="F31" s="1">
        <f t="shared" si="3"/>
        <v>0</v>
      </c>
    </row>
    <row r="32" spans="1:6" x14ac:dyDescent="0.25">
      <c r="A32" s="20" t="s">
        <v>148</v>
      </c>
      <c r="B32" s="20"/>
      <c r="C32" s="20" t="s">
        <v>11</v>
      </c>
      <c r="D32" s="46"/>
      <c r="E32" s="21">
        <v>69</v>
      </c>
      <c r="F32" s="21">
        <f t="shared" si="3"/>
        <v>0</v>
      </c>
    </row>
    <row r="33" spans="1:6" x14ac:dyDescent="0.25">
      <c r="A33" t="s">
        <v>28</v>
      </c>
      <c r="C33" t="s">
        <v>11</v>
      </c>
      <c r="D33" s="46"/>
      <c r="E33" s="1">
        <v>95</v>
      </c>
      <c r="F33" s="1">
        <f t="shared" si="3"/>
        <v>0</v>
      </c>
    </row>
    <row r="34" spans="1:6" x14ac:dyDescent="0.25">
      <c r="A34" s="29" t="s">
        <v>29</v>
      </c>
      <c r="B34" s="14"/>
      <c r="C34" s="14"/>
      <c r="D34" s="33"/>
      <c r="E34" s="15"/>
      <c r="F34" s="15"/>
    </row>
    <row r="35" spans="1:6" x14ac:dyDescent="0.25">
      <c r="A35" t="s">
        <v>150</v>
      </c>
      <c r="C35" t="s">
        <v>11</v>
      </c>
      <c r="D35" s="46"/>
      <c r="E35" s="1">
        <v>110</v>
      </c>
      <c r="F35" s="1">
        <f>E35*D35</f>
        <v>0</v>
      </c>
    </row>
    <row r="36" spans="1:6" x14ac:dyDescent="0.25">
      <c r="A36" s="20" t="s">
        <v>154</v>
      </c>
      <c r="B36" s="20"/>
      <c r="C36" s="20" t="s">
        <v>11</v>
      </c>
      <c r="D36" s="46"/>
      <c r="E36" s="21">
        <v>85</v>
      </c>
      <c r="F36" s="21">
        <f>E36*D36</f>
        <v>0</v>
      </c>
    </row>
    <row r="37" spans="1:6" x14ac:dyDescent="0.25">
      <c r="A37" t="s">
        <v>35</v>
      </c>
      <c r="C37" t="s">
        <v>11</v>
      </c>
      <c r="D37" s="46"/>
      <c r="E37" s="1">
        <v>85</v>
      </c>
      <c r="F37" s="1">
        <f>E37*D37</f>
        <v>0</v>
      </c>
    </row>
    <row r="38" spans="1:6" x14ac:dyDescent="0.25">
      <c r="A38" s="20" t="s">
        <v>152</v>
      </c>
      <c r="B38" s="20"/>
      <c r="C38" s="20" t="s">
        <v>11</v>
      </c>
      <c r="D38" s="46"/>
      <c r="E38" s="21">
        <v>82</v>
      </c>
      <c r="F38" s="21">
        <f t="shared" ref="F38:F45" si="4">E38*D38</f>
        <v>0</v>
      </c>
    </row>
    <row r="39" spans="1:6" x14ac:dyDescent="0.25">
      <c r="A39" t="s">
        <v>31</v>
      </c>
      <c r="C39" t="s">
        <v>11</v>
      </c>
      <c r="D39" s="46"/>
      <c r="E39" s="1">
        <v>81</v>
      </c>
      <c r="F39" s="1">
        <f>E39*D39</f>
        <v>0</v>
      </c>
    </row>
    <row r="40" spans="1:6" x14ac:dyDescent="0.25">
      <c r="A40" s="20" t="s">
        <v>33</v>
      </c>
      <c r="B40" s="20"/>
      <c r="C40" s="20" t="s">
        <v>11</v>
      </c>
      <c r="D40" s="46"/>
      <c r="E40" s="21">
        <v>65</v>
      </c>
      <c r="F40" s="21">
        <f>E40*D40</f>
        <v>0</v>
      </c>
    </row>
    <row r="41" spans="1:6" x14ac:dyDescent="0.25">
      <c r="A41" t="s">
        <v>36</v>
      </c>
      <c r="C41" t="s">
        <v>11</v>
      </c>
      <c r="D41" s="46"/>
      <c r="E41" s="1">
        <v>60</v>
      </c>
      <c r="F41" s="1">
        <f>E41*D41</f>
        <v>0</v>
      </c>
    </row>
    <row r="42" spans="1:6" x14ac:dyDescent="0.25">
      <c r="A42" s="20" t="s">
        <v>37</v>
      </c>
      <c r="B42" s="20"/>
      <c r="C42" s="20" t="s">
        <v>11</v>
      </c>
      <c r="D42" s="46"/>
      <c r="E42" s="21">
        <v>60</v>
      </c>
      <c r="F42" s="21">
        <f>E42*D42</f>
        <v>0</v>
      </c>
    </row>
    <row r="43" spans="1:6" x14ac:dyDescent="0.25">
      <c r="A43" t="s">
        <v>38</v>
      </c>
      <c r="C43" t="s">
        <v>11</v>
      </c>
      <c r="D43" s="46"/>
      <c r="E43" s="1">
        <v>60</v>
      </c>
      <c r="F43" s="1">
        <f>E43*D43</f>
        <v>0</v>
      </c>
    </row>
    <row r="44" spans="1:6" x14ac:dyDescent="0.25">
      <c r="A44" s="20"/>
      <c r="B44" s="20" t="s">
        <v>153</v>
      </c>
      <c r="C44" s="20"/>
      <c r="D44" s="46"/>
      <c r="E44" s="21">
        <v>7</v>
      </c>
      <c r="F44" s="21">
        <f t="shared" si="4"/>
        <v>0</v>
      </c>
    </row>
    <row r="45" spans="1:6" x14ac:dyDescent="0.25">
      <c r="A45" t="s">
        <v>169</v>
      </c>
      <c r="C45" t="s">
        <v>11</v>
      </c>
      <c r="D45" s="46"/>
      <c r="E45" s="43">
        <v>70</v>
      </c>
      <c r="F45" s="1">
        <f t="shared" si="4"/>
        <v>0</v>
      </c>
    </row>
    <row r="46" spans="1:6" x14ac:dyDescent="0.25">
      <c r="A46" s="20" t="s">
        <v>32</v>
      </c>
      <c r="B46" s="20"/>
      <c r="C46" s="20" t="s">
        <v>11</v>
      </c>
      <c r="D46" s="46"/>
      <c r="E46" s="21">
        <v>52</v>
      </c>
      <c r="F46" s="21">
        <f t="shared" ref="F46:F51" si="5">E46*D46</f>
        <v>0</v>
      </c>
    </row>
    <row r="47" spans="1:6" x14ac:dyDescent="0.25">
      <c r="A47" t="s">
        <v>170</v>
      </c>
      <c r="C47" t="s">
        <v>11</v>
      </c>
      <c r="D47" s="46"/>
      <c r="E47" s="1">
        <v>70</v>
      </c>
      <c r="F47" s="1">
        <f t="shared" si="5"/>
        <v>0</v>
      </c>
    </row>
    <row r="48" spans="1:6" x14ac:dyDescent="0.25">
      <c r="A48" s="20" t="s">
        <v>151</v>
      </c>
      <c r="B48" s="46" t="s">
        <v>138</v>
      </c>
      <c r="C48" s="20" t="s">
        <v>11</v>
      </c>
      <c r="D48" s="46"/>
      <c r="E48" s="21">
        <v>48</v>
      </c>
      <c r="F48" s="21">
        <f t="shared" si="5"/>
        <v>0</v>
      </c>
    </row>
    <row r="49" spans="1:6" x14ac:dyDescent="0.25">
      <c r="A49" t="s">
        <v>34</v>
      </c>
      <c r="C49" t="s">
        <v>11</v>
      </c>
      <c r="D49" s="46"/>
      <c r="E49" s="1">
        <v>48</v>
      </c>
      <c r="F49" s="1">
        <f t="shared" si="5"/>
        <v>0</v>
      </c>
    </row>
    <row r="50" spans="1:6" x14ac:dyDescent="0.25">
      <c r="A50" s="20" t="s">
        <v>30</v>
      </c>
      <c r="B50" s="20"/>
      <c r="C50" s="20" t="s">
        <v>11</v>
      </c>
      <c r="D50" s="46"/>
      <c r="E50" s="21">
        <v>44</v>
      </c>
      <c r="F50" s="21">
        <f t="shared" si="5"/>
        <v>0</v>
      </c>
    </row>
    <row r="51" spans="1:6" x14ac:dyDescent="0.25">
      <c r="B51" t="s">
        <v>171</v>
      </c>
      <c r="D51" s="46"/>
      <c r="E51" s="1">
        <v>4</v>
      </c>
      <c r="F51" s="1">
        <f t="shared" si="5"/>
        <v>0</v>
      </c>
    </row>
    <row r="52" spans="1:6" x14ac:dyDescent="0.25">
      <c r="A52" s="29" t="s">
        <v>39</v>
      </c>
      <c r="B52" s="14"/>
      <c r="C52" s="14"/>
      <c r="D52" s="33"/>
      <c r="E52" s="15"/>
      <c r="F52" s="15"/>
    </row>
    <row r="53" spans="1:6" x14ac:dyDescent="0.25">
      <c r="A53" t="s">
        <v>40</v>
      </c>
      <c r="C53" t="s">
        <v>41</v>
      </c>
      <c r="D53" s="46"/>
      <c r="E53" s="1">
        <v>78</v>
      </c>
      <c r="F53" s="1">
        <f>D53*E53</f>
        <v>0</v>
      </c>
    </row>
    <row r="54" spans="1:6" x14ac:dyDescent="0.25">
      <c r="A54" t="s">
        <v>42</v>
      </c>
      <c r="B54" t="s">
        <v>14</v>
      </c>
      <c r="C54" t="s">
        <v>43</v>
      </c>
      <c r="D54" s="46"/>
      <c r="E54" s="1"/>
      <c r="F54" s="1"/>
    </row>
    <row r="55" spans="1:6" x14ac:dyDescent="0.25">
      <c r="B55" t="s">
        <v>15</v>
      </c>
      <c r="C55" t="s">
        <v>43</v>
      </c>
      <c r="D55" s="46"/>
      <c r="E55" s="1"/>
      <c r="F55" s="1"/>
    </row>
    <row r="56" spans="1:6" x14ac:dyDescent="0.25">
      <c r="B56" t="s">
        <v>155</v>
      </c>
      <c r="C56" t="s">
        <v>43</v>
      </c>
      <c r="D56" s="46"/>
      <c r="E56" s="1"/>
      <c r="F56" s="1"/>
    </row>
    <row r="57" spans="1:6" x14ac:dyDescent="0.25">
      <c r="B57" t="s">
        <v>17</v>
      </c>
      <c r="C57" t="s">
        <v>43</v>
      </c>
      <c r="D57" s="46"/>
      <c r="E57" s="1"/>
      <c r="F57" s="1"/>
    </row>
    <row r="58" spans="1:6" x14ac:dyDescent="0.25">
      <c r="B58" t="s">
        <v>16</v>
      </c>
      <c r="C58" t="s">
        <v>43</v>
      </c>
      <c r="D58" s="46"/>
      <c r="E58" s="1"/>
      <c r="F58" s="1"/>
    </row>
    <row r="59" spans="1:6" x14ac:dyDescent="0.25">
      <c r="A59" s="29" t="s">
        <v>44</v>
      </c>
      <c r="B59" s="14"/>
      <c r="C59" s="14"/>
      <c r="D59" s="33"/>
      <c r="E59" s="15"/>
      <c r="F59" s="15"/>
    </row>
    <row r="60" spans="1:6" x14ac:dyDescent="0.25">
      <c r="A60" t="s">
        <v>45</v>
      </c>
      <c r="C60" t="s">
        <v>11</v>
      </c>
      <c r="D60" s="46"/>
      <c r="E60" s="1">
        <v>95</v>
      </c>
      <c r="F60" s="1">
        <f>E60*D60</f>
        <v>0</v>
      </c>
    </row>
    <row r="61" spans="1:6" x14ac:dyDescent="0.25">
      <c r="A61" s="20" t="s">
        <v>156</v>
      </c>
      <c r="B61" s="20"/>
      <c r="C61" s="20" t="s">
        <v>11</v>
      </c>
      <c r="D61" s="46"/>
      <c r="E61" s="21">
        <v>92</v>
      </c>
      <c r="F61" s="21">
        <f t="shared" ref="F61:F63" si="6">E61*D61</f>
        <v>0</v>
      </c>
    </row>
    <row r="62" spans="1:6" x14ac:dyDescent="0.25">
      <c r="A62" t="s">
        <v>157</v>
      </c>
      <c r="C62" t="s">
        <v>11</v>
      </c>
      <c r="D62" s="46"/>
      <c r="E62" s="1">
        <v>80</v>
      </c>
      <c r="F62" s="1">
        <f t="shared" si="6"/>
        <v>0</v>
      </c>
    </row>
    <row r="63" spans="1:6" x14ac:dyDescent="0.25">
      <c r="A63" s="20" t="s">
        <v>158</v>
      </c>
      <c r="B63" s="50" t="s">
        <v>146</v>
      </c>
      <c r="C63" s="20" t="s">
        <v>11</v>
      </c>
      <c r="D63" s="46"/>
      <c r="E63" s="21">
        <v>79</v>
      </c>
      <c r="F63" s="21">
        <f t="shared" si="6"/>
        <v>0</v>
      </c>
    </row>
    <row r="64" spans="1:6" x14ac:dyDescent="0.25">
      <c r="A64" s="29" t="s">
        <v>172</v>
      </c>
      <c r="B64" s="14"/>
      <c r="C64" s="14"/>
      <c r="D64" s="33"/>
      <c r="E64" s="15"/>
      <c r="F64" s="15"/>
    </row>
    <row r="65" spans="1:6" x14ac:dyDescent="0.25">
      <c r="A65" t="s">
        <v>46</v>
      </c>
      <c r="C65" t="s">
        <v>47</v>
      </c>
      <c r="D65" s="46"/>
      <c r="E65" s="1">
        <v>37</v>
      </c>
      <c r="F65" s="1">
        <f>E65*D65</f>
        <v>0</v>
      </c>
    </row>
    <row r="66" spans="1:6" x14ac:dyDescent="0.25">
      <c r="A66" s="20" t="s">
        <v>48</v>
      </c>
      <c r="B66" s="20"/>
      <c r="C66" s="20" t="s">
        <v>47</v>
      </c>
      <c r="D66" s="46"/>
      <c r="E66" s="21">
        <v>37</v>
      </c>
      <c r="F66" s="21">
        <f t="shared" ref="F66:F70" si="7">E66*D66</f>
        <v>0</v>
      </c>
    </row>
    <row r="67" spans="1:6" x14ac:dyDescent="0.25">
      <c r="A67" t="s">
        <v>49</v>
      </c>
      <c r="C67" t="s">
        <v>47</v>
      </c>
      <c r="D67" s="46"/>
      <c r="E67" s="1">
        <v>39</v>
      </c>
      <c r="F67" s="1">
        <f t="shared" si="7"/>
        <v>0</v>
      </c>
    </row>
    <row r="68" spans="1:6" x14ac:dyDescent="0.25">
      <c r="A68" s="20" t="s">
        <v>13</v>
      </c>
      <c r="B68" s="20"/>
      <c r="C68" s="20" t="s">
        <v>47</v>
      </c>
      <c r="D68" s="46"/>
      <c r="E68" s="21">
        <v>37</v>
      </c>
      <c r="F68" s="21">
        <f t="shared" si="7"/>
        <v>0</v>
      </c>
    </row>
    <row r="69" spans="1:6" x14ac:dyDescent="0.25">
      <c r="A69" t="s">
        <v>50</v>
      </c>
      <c r="C69" t="s">
        <v>47</v>
      </c>
      <c r="D69" s="46"/>
      <c r="E69" s="1">
        <v>39</v>
      </c>
      <c r="F69" s="1">
        <f t="shared" ref="F69" si="8">E69*D69</f>
        <v>0</v>
      </c>
    </row>
    <row r="70" spans="1:6" x14ac:dyDescent="0.25">
      <c r="A70" s="20" t="s">
        <v>141</v>
      </c>
      <c r="B70" s="52" t="s">
        <v>162</v>
      </c>
      <c r="C70" s="20" t="s">
        <v>47</v>
      </c>
      <c r="D70" s="46"/>
      <c r="E70" s="21">
        <v>39</v>
      </c>
      <c r="F70" s="21">
        <f t="shared" si="7"/>
        <v>0</v>
      </c>
    </row>
    <row r="71" spans="1:6" x14ac:dyDescent="0.25">
      <c r="A71" s="29" t="s">
        <v>51</v>
      </c>
      <c r="B71" s="14"/>
      <c r="C71" s="14"/>
      <c r="D71" s="33"/>
      <c r="E71" s="15"/>
      <c r="F71" s="15"/>
    </row>
    <row r="72" spans="1:6" x14ac:dyDescent="0.25">
      <c r="A72" t="s">
        <v>159</v>
      </c>
      <c r="C72" t="s">
        <v>11</v>
      </c>
      <c r="D72" s="46"/>
      <c r="E72" s="1">
        <v>55</v>
      </c>
      <c r="F72" s="1">
        <f>E72*D72</f>
        <v>0</v>
      </c>
    </row>
    <row r="73" spans="1:6" x14ac:dyDescent="0.25">
      <c r="A73" s="20" t="s">
        <v>55</v>
      </c>
      <c r="B73" s="20"/>
      <c r="C73" s="20" t="s">
        <v>11</v>
      </c>
      <c r="D73" s="46"/>
      <c r="E73" s="21">
        <v>48</v>
      </c>
      <c r="F73" s="21">
        <f>E73*D73</f>
        <v>0</v>
      </c>
    </row>
    <row r="74" spans="1:6" x14ac:dyDescent="0.25">
      <c r="A74" t="s">
        <v>54</v>
      </c>
      <c r="C74" t="s">
        <v>11</v>
      </c>
      <c r="D74" s="46"/>
      <c r="E74" s="1">
        <v>41</v>
      </c>
      <c r="F74" s="1">
        <f>E74*D74</f>
        <v>0</v>
      </c>
    </row>
    <row r="75" spans="1:6" x14ac:dyDescent="0.25">
      <c r="A75" s="20" t="s">
        <v>52</v>
      </c>
      <c r="B75" s="20"/>
      <c r="C75" s="20" t="s">
        <v>11</v>
      </c>
      <c r="D75" s="46"/>
      <c r="E75" s="21">
        <v>37</v>
      </c>
      <c r="F75" s="21">
        <f>E75*D75</f>
        <v>0</v>
      </c>
    </row>
    <row r="76" spans="1:6" x14ac:dyDescent="0.25">
      <c r="A76" t="s">
        <v>53</v>
      </c>
      <c r="C76" t="s">
        <v>11</v>
      </c>
      <c r="D76" s="46"/>
      <c r="E76" s="1">
        <v>38</v>
      </c>
      <c r="F76" s="1">
        <f t="shared" ref="F76:F79" si="9">E76*D76</f>
        <v>0</v>
      </c>
    </row>
    <row r="77" spans="1:6" x14ac:dyDescent="0.25">
      <c r="A77" s="20" t="s">
        <v>173</v>
      </c>
      <c r="B77" s="20"/>
      <c r="C77" s="20" t="s">
        <v>11</v>
      </c>
      <c r="D77" s="46"/>
      <c r="E77" s="21">
        <v>35</v>
      </c>
      <c r="F77" s="21">
        <f t="shared" si="9"/>
        <v>0</v>
      </c>
    </row>
    <row r="78" spans="1:6" x14ac:dyDescent="0.25">
      <c r="A78" t="s">
        <v>174</v>
      </c>
      <c r="B78" t="s">
        <v>163</v>
      </c>
      <c r="C78" t="s">
        <v>160</v>
      </c>
      <c r="D78" s="46"/>
      <c r="E78" s="1">
        <v>11</v>
      </c>
      <c r="F78" s="1">
        <f t="shared" ref="F78" si="10">E78*D78</f>
        <v>0</v>
      </c>
    </row>
    <row r="79" spans="1:6" x14ac:dyDescent="0.25">
      <c r="A79" s="20" t="s">
        <v>174</v>
      </c>
      <c r="B79" s="20" t="s">
        <v>164</v>
      </c>
      <c r="C79" s="20" t="s">
        <v>160</v>
      </c>
      <c r="D79" s="46"/>
      <c r="E79" s="21">
        <v>11</v>
      </c>
      <c r="F79" s="21">
        <f t="shared" si="9"/>
        <v>0</v>
      </c>
    </row>
    <row r="80" spans="1:6" x14ac:dyDescent="0.25">
      <c r="A80" s="29" t="s">
        <v>56</v>
      </c>
      <c r="B80" s="14"/>
      <c r="C80" s="14"/>
      <c r="D80" s="33"/>
      <c r="E80" s="15"/>
      <c r="F80" s="15"/>
    </row>
    <row r="81" spans="1:6" x14ac:dyDescent="0.25">
      <c r="A81" t="s">
        <v>175</v>
      </c>
      <c r="C81" t="s">
        <v>57</v>
      </c>
      <c r="D81" s="46"/>
      <c r="E81" s="1">
        <v>6.5</v>
      </c>
      <c r="F81" s="1">
        <f>E81*D81</f>
        <v>0</v>
      </c>
    </row>
    <row r="82" spans="1:6" x14ac:dyDescent="0.25">
      <c r="A82" s="20" t="s">
        <v>176</v>
      </c>
      <c r="B82" s="20"/>
      <c r="C82" s="20" t="s">
        <v>57</v>
      </c>
      <c r="D82" s="46"/>
      <c r="E82" s="21">
        <v>6.5</v>
      </c>
      <c r="F82" s="21">
        <f t="shared" ref="F82:F85" si="11">E82*D82</f>
        <v>0</v>
      </c>
    </row>
    <row r="83" spans="1:6" x14ac:dyDescent="0.25">
      <c r="A83" t="s">
        <v>177</v>
      </c>
      <c r="C83" t="s">
        <v>57</v>
      </c>
      <c r="D83" s="46"/>
      <c r="E83" s="1">
        <v>6.5</v>
      </c>
      <c r="F83" s="1">
        <f t="shared" si="11"/>
        <v>0</v>
      </c>
    </row>
    <row r="84" spans="1:6" x14ac:dyDescent="0.25">
      <c r="A84" s="20" t="s">
        <v>178</v>
      </c>
      <c r="B84" s="20"/>
      <c r="C84" s="20" t="s">
        <v>57</v>
      </c>
      <c r="D84" s="46"/>
      <c r="E84" s="21">
        <v>6.5</v>
      </c>
      <c r="F84" s="21">
        <f t="shared" si="11"/>
        <v>0</v>
      </c>
    </row>
    <row r="85" spans="1:6" x14ac:dyDescent="0.25">
      <c r="A85" t="s">
        <v>179</v>
      </c>
      <c r="C85" t="s">
        <v>57</v>
      </c>
      <c r="D85" s="46"/>
      <c r="E85" s="1">
        <v>6.5</v>
      </c>
      <c r="F85" s="1">
        <f t="shared" si="11"/>
        <v>0</v>
      </c>
    </row>
    <row r="86" spans="1:6" x14ac:dyDescent="0.25">
      <c r="A86" s="63" t="s">
        <v>58</v>
      </c>
      <c r="B86" s="64"/>
      <c r="C86" s="64"/>
      <c r="D86" s="65"/>
      <c r="E86" s="64"/>
      <c r="F86" s="66"/>
    </row>
    <row r="87" spans="1:6" x14ac:dyDescent="0.25">
      <c r="A87" s="67"/>
      <c r="B87" s="65"/>
      <c r="C87" s="65"/>
      <c r="D87" s="65"/>
      <c r="E87" s="65"/>
      <c r="F87" s="68"/>
    </row>
    <row r="88" spans="1:6" x14ac:dyDescent="0.25">
      <c r="A88" s="67"/>
      <c r="B88" s="65"/>
      <c r="C88" s="65"/>
      <c r="D88" s="65"/>
      <c r="E88" s="65"/>
      <c r="F88" s="68"/>
    </row>
    <row r="89" spans="1:6" x14ac:dyDescent="0.25">
      <c r="A89" s="69"/>
      <c r="B89" s="70"/>
      <c r="C89" s="70"/>
      <c r="D89" s="70"/>
      <c r="E89" s="70"/>
      <c r="F89" s="71"/>
    </row>
    <row r="90" spans="1:6" ht="49.5" customHeight="1" x14ac:dyDescent="0.25">
      <c r="A90" s="77" t="s">
        <v>161</v>
      </c>
      <c r="B90" s="77"/>
      <c r="C90" s="77"/>
      <c r="D90" s="77"/>
      <c r="E90" s="77"/>
      <c r="F90" s="77"/>
    </row>
    <row r="91" spans="1:6" ht="5.25" customHeight="1" x14ac:dyDescent="0.25">
      <c r="A91" s="14"/>
      <c r="B91" s="14"/>
      <c r="C91" s="14"/>
      <c r="D91" s="14"/>
      <c r="E91" s="14"/>
      <c r="F91" s="14"/>
    </row>
    <row r="92" spans="1:6" x14ac:dyDescent="0.25">
      <c r="D92" s="60" t="s">
        <v>59</v>
      </c>
      <c r="E92" s="60"/>
      <c r="F92" s="1">
        <f>SUM(F8:F85)</f>
        <v>0</v>
      </c>
    </row>
    <row r="93" spans="1:6" x14ac:dyDescent="0.25">
      <c r="A93" s="2" t="s">
        <v>133</v>
      </c>
      <c r="D93" s="60" t="s">
        <v>60</v>
      </c>
      <c r="E93" s="60"/>
      <c r="F93" s="1">
        <f>F92*0.12</f>
        <v>0</v>
      </c>
    </row>
    <row r="94" spans="1:6" x14ac:dyDescent="0.25">
      <c r="A94" s="2" t="s">
        <v>131</v>
      </c>
      <c r="D94" s="60" t="s">
        <v>61</v>
      </c>
      <c r="E94" s="60"/>
      <c r="F94" s="1">
        <f>(F92+F93)*0.13</f>
        <v>0</v>
      </c>
    </row>
    <row r="95" spans="1:6" ht="15.75" thickBot="1" x14ac:dyDescent="0.3">
      <c r="A95" s="2" t="s">
        <v>132</v>
      </c>
      <c r="D95" s="37"/>
      <c r="E95" s="37"/>
      <c r="F95" s="38"/>
    </row>
    <row r="96" spans="1:6" ht="16.5" thickTop="1" x14ac:dyDescent="0.25">
      <c r="D96" s="59" t="s">
        <v>62</v>
      </c>
      <c r="E96" s="59"/>
      <c r="F96" s="41">
        <f>SUM(F92:F94)</f>
        <v>0</v>
      </c>
    </row>
    <row r="97" spans="1:6" ht="15.75" hidden="1" x14ac:dyDescent="0.25">
      <c r="D97" s="42"/>
      <c r="E97" s="42"/>
      <c r="F97" s="41"/>
    </row>
    <row r="98" spans="1:6" ht="21" hidden="1" x14ac:dyDescent="0.35">
      <c r="A98" s="53" t="s">
        <v>138</v>
      </c>
      <c r="B98" s="53" t="s">
        <v>138</v>
      </c>
      <c r="C98" s="53" t="s">
        <v>138</v>
      </c>
      <c r="D98" s="54"/>
      <c r="F98" s="1"/>
    </row>
    <row r="99" spans="1:6" ht="21" hidden="1" x14ac:dyDescent="0.35">
      <c r="A99" s="53" t="s">
        <v>0</v>
      </c>
      <c r="B99" s="53" t="s">
        <v>46</v>
      </c>
      <c r="C99" s="53" t="s">
        <v>14</v>
      </c>
      <c r="D99" s="54"/>
    </row>
    <row r="100" spans="1:6" ht="21" hidden="1" x14ac:dyDescent="0.35">
      <c r="A100" s="53" t="s">
        <v>1</v>
      </c>
      <c r="B100" s="53" t="s">
        <v>48</v>
      </c>
      <c r="C100" s="53" t="s">
        <v>15</v>
      </c>
      <c r="D100" s="54"/>
    </row>
    <row r="101" spans="1:6" ht="21" hidden="1" x14ac:dyDescent="0.35">
      <c r="A101" s="53" t="s">
        <v>3</v>
      </c>
      <c r="B101" s="53" t="s">
        <v>49</v>
      </c>
      <c r="C101" s="53" t="s">
        <v>17</v>
      </c>
      <c r="D101" s="54"/>
    </row>
    <row r="102" spans="1:6" ht="21" hidden="1" x14ac:dyDescent="0.35">
      <c r="A102" s="53" t="s">
        <v>4</v>
      </c>
      <c r="B102" s="53" t="s">
        <v>13</v>
      </c>
      <c r="C102" s="53" t="s">
        <v>16</v>
      </c>
      <c r="D102" s="54"/>
    </row>
    <row r="103" spans="1:6" ht="21" hidden="1" x14ac:dyDescent="0.35">
      <c r="A103" s="53"/>
      <c r="B103" s="53" t="s">
        <v>50</v>
      </c>
      <c r="C103" s="53"/>
      <c r="D103" s="54"/>
    </row>
    <row r="104" spans="1:6" ht="21" hidden="1" x14ac:dyDescent="0.35">
      <c r="A104" s="53" t="s">
        <v>138</v>
      </c>
      <c r="B104" s="53"/>
      <c r="C104" s="53"/>
      <c r="D104" s="54"/>
    </row>
    <row r="105" spans="1:6" ht="21" hidden="1" x14ac:dyDescent="0.35">
      <c r="A105" s="53" t="s">
        <v>143</v>
      </c>
      <c r="B105" s="54"/>
      <c r="C105" s="54"/>
      <c r="D105" s="54"/>
    </row>
    <row r="106" spans="1:6" ht="21" hidden="1" x14ac:dyDescent="0.35">
      <c r="A106" s="53" t="s">
        <v>144</v>
      </c>
      <c r="B106" s="54"/>
      <c r="C106" s="54"/>
      <c r="D106" s="54"/>
    </row>
  </sheetData>
  <sheetProtection algorithmName="SHA-512" hashValue="QwBCWmnaQf4l+pH8mkT/iZ7z6oFGabShJtMaCOPQP7QvgL2dD6P9z5uzCzCDajK4a4AiNxKGoJPZj2IoorzAxg==" saltValue="UL0T5jMlIlofEOeAX9vrIQ==" spinCount="100000" sheet="1" selectLockedCells="1"/>
  <mergeCells count="14">
    <mergeCell ref="D96:E96"/>
    <mergeCell ref="D93:E93"/>
    <mergeCell ref="C4:D4"/>
    <mergeCell ref="A86:F89"/>
    <mergeCell ref="A1:F1"/>
    <mergeCell ref="C3:D3"/>
    <mergeCell ref="E4:F4"/>
    <mergeCell ref="C5:D5"/>
    <mergeCell ref="A90:F90"/>
    <mergeCell ref="D94:E94"/>
    <mergeCell ref="D92:E92"/>
    <mergeCell ref="A2:F2"/>
    <mergeCell ref="E5:F5"/>
    <mergeCell ref="E3:F3"/>
  </mergeCells>
  <dataValidations count="5">
    <dataValidation type="list" allowBlank="1" showInputMessage="1" showErrorMessage="1" sqref="B9:C10 B14:B15" xr:uid="{9B14BA87-D9DC-4FE3-B1AA-D78FC80B9881}">
      <formula1>$B$98:$B$103</formula1>
    </dataValidation>
    <dataValidation type="list" allowBlank="1" showInputMessage="1" showErrorMessage="1" sqref="B12 B16" xr:uid="{A26DBA0A-0281-4D57-A737-6B543D1BD7FF}">
      <formula1>$C$98:$C$102</formula1>
    </dataValidation>
    <dataValidation type="list" allowBlank="1" showInputMessage="1" showErrorMessage="1" sqref="E4:F4" xr:uid="{BB2DE76F-21A0-4EBC-9B8A-857E9FBC1CAD}">
      <formula1>$A$98:$A$102</formula1>
    </dataValidation>
    <dataValidation type="list" allowBlank="1" showInputMessage="1" showErrorMessage="1" sqref="B48 B11" xr:uid="{4B19F640-3FF9-4786-9F48-C810C6B566D7}">
      <formula1>$A$104:$A$106</formula1>
    </dataValidation>
    <dataValidation type="list" allowBlank="1" showInputMessage="1" showErrorMessage="1" sqref="B16" xr:uid="{02A19BFA-3AED-406B-9BDE-4E9E50C3445A}">
      <formula1>$B$54:$B$58</formula1>
    </dataValidation>
  </dataValidations>
  <pageMargins left="0.25" right="0.25" top="0.75" bottom="0.75" header="0.3" footer="0.3"/>
  <pageSetup paperSize="5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51C9-E020-409E-BC61-494433238FEA}">
  <sheetPr>
    <pageSetUpPr fitToPage="1"/>
  </sheetPr>
  <dimension ref="A1:F84"/>
  <sheetViews>
    <sheetView showGridLines="0" showZeros="0" view="pageBreakPreview" zoomScaleNormal="100" zoomScaleSheetLayoutView="100" workbookViewId="0">
      <selection activeCell="D54" sqref="D54"/>
    </sheetView>
  </sheetViews>
  <sheetFormatPr defaultRowHeight="12.75" x14ac:dyDescent="0.2"/>
  <cols>
    <col min="1" max="1" width="22.7109375" style="2" customWidth="1"/>
    <col min="2" max="2" width="15.42578125" style="2" customWidth="1"/>
    <col min="3" max="3" width="6.7109375" style="2" customWidth="1"/>
    <col min="4" max="4" width="8.140625" style="2" customWidth="1"/>
    <col min="5" max="5" width="10.7109375" style="2" bestFit="1" customWidth="1"/>
    <col min="6" max="6" width="16.42578125" style="2" customWidth="1"/>
    <col min="7" max="16384" width="9.140625" style="2"/>
  </cols>
  <sheetData>
    <row r="1" spans="1:6" x14ac:dyDescent="0.2">
      <c r="A1" s="72" t="s">
        <v>149</v>
      </c>
      <c r="B1" s="72"/>
      <c r="C1" s="72"/>
      <c r="D1" s="72"/>
      <c r="E1" s="72"/>
      <c r="F1" s="72"/>
    </row>
    <row r="2" spans="1:6" ht="10.5" customHeight="1" x14ac:dyDescent="0.2">
      <c r="A2" s="78" t="s">
        <v>165</v>
      </c>
      <c r="B2" s="79"/>
      <c r="C2" s="79"/>
      <c r="D2" s="79"/>
      <c r="E2" s="79"/>
      <c r="F2" s="80"/>
    </row>
    <row r="3" spans="1:6" ht="12.75" customHeight="1" x14ac:dyDescent="0.2">
      <c r="A3" s="36" t="s">
        <v>134</v>
      </c>
      <c r="B3" s="47">
        <f>'Food Order Form'!B3</f>
        <v>0</v>
      </c>
      <c r="C3" s="73" t="s">
        <v>63</v>
      </c>
      <c r="D3" s="74"/>
      <c r="E3" s="81">
        <f>'Food Order Form'!E3</f>
        <v>0</v>
      </c>
      <c r="F3" s="82"/>
    </row>
    <row r="4" spans="1:6" ht="12.75" customHeight="1" x14ac:dyDescent="0.2">
      <c r="A4" s="36" t="s">
        <v>2</v>
      </c>
      <c r="B4" s="47">
        <f>'Food Order Form'!B4</f>
        <v>0</v>
      </c>
      <c r="C4" s="61" t="s">
        <v>128</v>
      </c>
      <c r="D4" s="62"/>
      <c r="E4" s="75"/>
      <c r="F4" s="76"/>
    </row>
    <row r="5" spans="1:6" ht="12.75" customHeight="1" x14ac:dyDescent="0.2">
      <c r="A5" s="36" t="s">
        <v>129</v>
      </c>
      <c r="B5" s="47">
        <f>'Food Order Form'!B5</f>
        <v>0</v>
      </c>
      <c r="C5" s="61" t="s">
        <v>130</v>
      </c>
      <c r="D5" s="62"/>
      <c r="E5" s="81">
        <f>'Food Order Form'!E5</f>
        <v>0</v>
      </c>
      <c r="F5" s="82"/>
    </row>
    <row r="6" spans="1:6" x14ac:dyDescent="0.2">
      <c r="A6" s="5" t="s">
        <v>5</v>
      </c>
      <c r="B6" s="5"/>
      <c r="C6" s="5" t="s">
        <v>6</v>
      </c>
      <c r="D6" s="5" t="s">
        <v>7</v>
      </c>
      <c r="E6" s="5" t="s">
        <v>8</v>
      </c>
      <c r="F6" s="5" t="s">
        <v>9</v>
      </c>
    </row>
    <row r="7" spans="1:6" x14ac:dyDescent="0.2">
      <c r="A7" s="30" t="s">
        <v>64</v>
      </c>
      <c r="B7" s="6"/>
      <c r="C7" s="6"/>
      <c r="D7" s="6"/>
      <c r="E7" s="6"/>
      <c r="F7" s="6"/>
    </row>
    <row r="8" spans="1:6" x14ac:dyDescent="0.2">
      <c r="A8" s="13" t="s">
        <v>65</v>
      </c>
      <c r="B8" s="13"/>
      <c r="C8" s="56" t="s">
        <v>66</v>
      </c>
      <c r="D8" s="55"/>
      <c r="E8" s="11">
        <v>10.5</v>
      </c>
      <c r="F8" s="11">
        <f>E8*D8</f>
        <v>0</v>
      </c>
    </row>
    <row r="9" spans="1:6" x14ac:dyDescent="0.2">
      <c r="A9" s="34" t="s">
        <v>67</v>
      </c>
      <c r="B9" s="34"/>
      <c r="C9" s="57" t="s">
        <v>66</v>
      </c>
      <c r="D9" s="55"/>
      <c r="E9" s="11">
        <v>10.5</v>
      </c>
      <c r="F9" s="35">
        <f t="shared" ref="F9:F71" si="0">E9*D9</f>
        <v>0</v>
      </c>
    </row>
    <row r="10" spans="1:6" x14ac:dyDescent="0.2">
      <c r="A10" s="13" t="s">
        <v>68</v>
      </c>
      <c r="B10" s="13"/>
      <c r="C10" s="56" t="s">
        <v>66</v>
      </c>
      <c r="D10" s="55"/>
      <c r="E10" s="11">
        <v>10.5</v>
      </c>
      <c r="F10" s="11">
        <f t="shared" si="0"/>
        <v>0</v>
      </c>
    </row>
    <row r="11" spans="1:6" x14ac:dyDescent="0.2">
      <c r="A11" s="34" t="s">
        <v>69</v>
      </c>
      <c r="B11" s="34"/>
      <c r="C11" s="57" t="s">
        <v>66</v>
      </c>
      <c r="D11" s="55"/>
      <c r="E11" s="11">
        <v>10.5</v>
      </c>
      <c r="F11" s="35">
        <f t="shared" si="0"/>
        <v>0</v>
      </c>
    </row>
    <row r="12" spans="1:6" x14ac:dyDescent="0.2">
      <c r="A12" s="13" t="s">
        <v>70</v>
      </c>
      <c r="B12" s="13"/>
      <c r="C12" s="56" t="s">
        <v>66</v>
      </c>
      <c r="D12" s="55"/>
      <c r="E12" s="11">
        <v>10.5</v>
      </c>
      <c r="F12" s="11">
        <f t="shared" si="0"/>
        <v>0</v>
      </c>
    </row>
    <row r="13" spans="1:6" x14ac:dyDescent="0.2">
      <c r="A13" s="34" t="s">
        <v>71</v>
      </c>
      <c r="B13" s="34"/>
      <c r="C13" s="57" t="s">
        <v>66</v>
      </c>
      <c r="D13" s="55"/>
      <c r="E13" s="11">
        <v>9.75</v>
      </c>
      <c r="F13" s="35">
        <f t="shared" si="0"/>
        <v>0</v>
      </c>
    </row>
    <row r="14" spans="1:6" x14ac:dyDescent="0.2">
      <c r="A14" s="13" t="s">
        <v>72</v>
      </c>
      <c r="B14" s="13"/>
      <c r="C14" s="56" t="s">
        <v>66</v>
      </c>
      <c r="D14" s="55"/>
      <c r="E14" s="11">
        <v>14.6</v>
      </c>
      <c r="F14" s="11">
        <f t="shared" si="0"/>
        <v>0</v>
      </c>
    </row>
    <row r="15" spans="1:6" x14ac:dyDescent="0.2">
      <c r="A15" s="34" t="s">
        <v>73</v>
      </c>
      <c r="B15" s="34"/>
      <c r="C15" s="57" t="s">
        <v>66</v>
      </c>
      <c r="D15" s="55"/>
      <c r="E15" s="11">
        <v>14.6</v>
      </c>
      <c r="F15" s="35">
        <f t="shared" si="0"/>
        <v>0</v>
      </c>
    </row>
    <row r="16" spans="1:6" x14ac:dyDescent="0.2">
      <c r="A16" s="13" t="s">
        <v>74</v>
      </c>
      <c r="B16" s="13"/>
      <c r="C16" s="56" t="s">
        <v>66</v>
      </c>
      <c r="D16" s="55"/>
      <c r="E16" s="11">
        <v>14.6</v>
      </c>
      <c r="F16" s="11">
        <f t="shared" si="0"/>
        <v>0</v>
      </c>
    </row>
    <row r="17" spans="1:6" x14ac:dyDescent="0.2">
      <c r="A17" s="34" t="s">
        <v>75</v>
      </c>
      <c r="B17" s="34"/>
      <c r="C17" s="57" t="s">
        <v>66</v>
      </c>
      <c r="D17" s="55"/>
      <c r="E17" s="11">
        <v>14.6</v>
      </c>
      <c r="F17" s="35">
        <f t="shared" si="0"/>
        <v>0</v>
      </c>
    </row>
    <row r="18" spans="1:6" x14ac:dyDescent="0.2">
      <c r="A18" s="13" t="s">
        <v>76</v>
      </c>
      <c r="B18" s="13"/>
      <c r="C18" s="56" t="s">
        <v>66</v>
      </c>
      <c r="D18" s="55"/>
      <c r="E18" s="11">
        <v>14.4</v>
      </c>
      <c r="F18" s="11">
        <f t="shared" si="0"/>
        <v>0</v>
      </c>
    </row>
    <row r="19" spans="1:6" x14ac:dyDescent="0.2">
      <c r="A19" s="31" t="s">
        <v>77</v>
      </c>
      <c r="B19" s="12"/>
      <c r="C19" s="58"/>
      <c r="D19" s="6"/>
      <c r="E19" s="12"/>
      <c r="F19" s="12"/>
    </row>
    <row r="20" spans="1:6" x14ac:dyDescent="0.2">
      <c r="A20" s="13" t="s">
        <v>78</v>
      </c>
      <c r="B20" s="13"/>
      <c r="C20" s="56" t="s">
        <v>79</v>
      </c>
      <c r="D20" s="55"/>
      <c r="E20" s="11">
        <v>21</v>
      </c>
      <c r="F20" s="11">
        <f t="shared" si="0"/>
        <v>0</v>
      </c>
    </row>
    <row r="21" spans="1:6" x14ac:dyDescent="0.2">
      <c r="A21" s="34" t="s">
        <v>80</v>
      </c>
      <c r="B21" s="34"/>
      <c r="C21" s="57" t="s">
        <v>79</v>
      </c>
      <c r="D21" s="55"/>
      <c r="E21" s="11">
        <v>21</v>
      </c>
      <c r="F21" s="35">
        <f t="shared" si="0"/>
        <v>0</v>
      </c>
    </row>
    <row r="22" spans="1:6" x14ac:dyDescent="0.2">
      <c r="A22" s="13" t="s">
        <v>81</v>
      </c>
      <c r="B22" s="13"/>
      <c r="C22" s="56" t="s">
        <v>79</v>
      </c>
      <c r="D22" s="55"/>
      <c r="E22" s="11">
        <v>21</v>
      </c>
      <c r="F22" s="11">
        <f t="shared" si="0"/>
        <v>0</v>
      </c>
    </row>
    <row r="23" spans="1:6" x14ac:dyDescent="0.2">
      <c r="A23" s="34" t="s">
        <v>82</v>
      </c>
      <c r="B23" s="34"/>
      <c r="C23" s="57" t="s">
        <v>79</v>
      </c>
      <c r="D23" s="55"/>
      <c r="E23" s="11">
        <v>21</v>
      </c>
      <c r="F23" s="35">
        <f t="shared" si="0"/>
        <v>0</v>
      </c>
    </row>
    <row r="24" spans="1:6" x14ac:dyDescent="0.2">
      <c r="A24" s="13" t="s">
        <v>83</v>
      </c>
      <c r="B24" s="13"/>
      <c r="C24" s="56" t="s">
        <v>79</v>
      </c>
      <c r="D24" s="55"/>
      <c r="E24" s="11">
        <v>21</v>
      </c>
      <c r="F24" s="11">
        <f t="shared" si="0"/>
        <v>0</v>
      </c>
    </row>
    <row r="25" spans="1:6" x14ac:dyDescent="0.2">
      <c r="A25" s="34" t="s">
        <v>84</v>
      </c>
      <c r="B25" s="34"/>
      <c r="C25" s="57" t="s">
        <v>79</v>
      </c>
      <c r="D25" s="55"/>
      <c r="E25" s="35">
        <v>18.75</v>
      </c>
      <c r="F25" s="35">
        <f t="shared" si="0"/>
        <v>0</v>
      </c>
    </row>
    <row r="26" spans="1:6" x14ac:dyDescent="0.2">
      <c r="A26" s="13" t="s">
        <v>85</v>
      </c>
      <c r="B26" s="13"/>
      <c r="C26" s="56" t="s">
        <v>79</v>
      </c>
      <c r="D26" s="55"/>
      <c r="E26" s="11">
        <v>29.2</v>
      </c>
      <c r="F26" s="11">
        <f t="shared" si="0"/>
        <v>0</v>
      </c>
    </row>
    <row r="27" spans="1:6" x14ac:dyDescent="0.2">
      <c r="A27" s="34" t="s">
        <v>86</v>
      </c>
      <c r="B27" s="34"/>
      <c r="C27" s="57" t="s">
        <v>79</v>
      </c>
      <c r="D27" s="55"/>
      <c r="E27" s="35">
        <v>29.2</v>
      </c>
      <c r="F27" s="35">
        <f t="shared" si="0"/>
        <v>0</v>
      </c>
    </row>
    <row r="28" spans="1:6" x14ac:dyDescent="0.2">
      <c r="A28" s="13" t="s">
        <v>87</v>
      </c>
      <c r="B28" s="13"/>
      <c r="C28" s="56" t="s">
        <v>79</v>
      </c>
      <c r="D28" s="55"/>
      <c r="E28" s="11">
        <v>29.2</v>
      </c>
      <c r="F28" s="11">
        <f t="shared" si="0"/>
        <v>0</v>
      </c>
    </row>
    <row r="29" spans="1:6" x14ac:dyDescent="0.2">
      <c r="A29" s="34" t="s">
        <v>88</v>
      </c>
      <c r="B29" s="34"/>
      <c r="C29" s="57" t="s">
        <v>79</v>
      </c>
      <c r="D29" s="55"/>
      <c r="E29" s="35">
        <v>29.2</v>
      </c>
      <c r="F29" s="35">
        <f t="shared" si="0"/>
        <v>0</v>
      </c>
    </row>
    <row r="30" spans="1:6" x14ac:dyDescent="0.2">
      <c r="A30" s="13" t="s">
        <v>89</v>
      </c>
      <c r="B30" s="13"/>
      <c r="C30" s="56" t="s">
        <v>79</v>
      </c>
      <c r="D30" s="55"/>
      <c r="E30" s="11">
        <v>28.8</v>
      </c>
      <c r="F30" s="11">
        <f t="shared" si="0"/>
        <v>0</v>
      </c>
    </row>
    <row r="31" spans="1:6" x14ac:dyDescent="0.2">
      <c r="A31" s="31" t="s">
        <v>90</v>
      </c>
      <c r="B31" s="12"/>
      <c r="C31" s="58"/>
      <c r="D31" s="6"/>
      <c r="E31" s="12"/>
      <c r="F31" s="12"/>
    </row>
    <row r="32" spans="1:6" ht="24" customHeight="1" x14ac:dyDescent="0.2">
      <c r="A32" s="85" t="s">
        <v>91</v>
      </c>
      <c r="B32" s="85"/>
      <c r="C32" s="56">
        <v>28</v>
      </c>
      <c r="D32" s="55"/>
      <c r="E32" s="11">
        <v>80</v>
      </c>
      <c r="F32" s="11">
        <f t="shared" si="0"/>
        <v>0</v>
      </c>
    </row>
    <row r="33" spans="1:6" ht="26.25" customHeight="1" x14ac:dyDescent="0.2">
      <c r="A33" s="86" t="s">
        <v>92</v>
      </c>
      <c r="B33" s="86"/>
      <c r="C33" s="57">
        <v>14</v>
      </c>
      <c r="D33" s="55"/>
      <c r="E33" s="35">
        <v>40</v>
      </c>
      <c r="F33" s="35">
        <f t="shared" si="0"/>
        <v>0</v>
      </c>
    </row>
    <row r="34" spans="1:6" x14ac:dyDescent="0.2">
      <c r="A34" s="31" t="s">
        <v>180</v>
      </c>
      <c r="B34" s="12"/>
      <c r="C34" s="58"/>
      <c r="D34" s="6"/>
      <c r="E34" s="12"/>
      <c r="F34" s="12"/>
    </row>
    <row r="35" spans="1:6" x14ac:dyDescent="0.2">
      <c r="A35" s="13" t="s">
        <v>93</v>
      </c>
      <c r="B35" s="13"/>
      <c r="C35" s="56" t="s">
        <v>94</v>
      </c>
      <c r="D35" s="55"/>
      <c r="E35" s="11">
        <v>48</v>
      </c>
      <c r="F35" s="11">
        <f t="shared" si="0"/>
        <v>0</v>
      </c>
    </row>
    <row r="36" spans="1:6" x14ac:dyDescent="0.2">
      <c r="A36" s="13" t="s">
        <v>95</v>
      </c>
      <c r="B36" s="34"/>
      <c r="C36" s="57" t="s">
        <v>94</v>
      </c>
      <c r="D36" s="55"/>
      <c r="E36" s="35">
        <v>58</v>
      </c>
      <c r="F36" s="35">
        <f t="shared" si="0"/>
        <v>0</v>
      </c>
    </row>
    <row r="37" spans="1:6" x14ac:dyDescent="0.2">
      <c r="A37" s="3" t="s">
        <v>186</v>
      </c>
      <c r="B37" s="13"/>
      <c r="C37" s="56" t="s">
        <v>94</v>
      </c>
      <c r="D37" s="55"/>
      <c r="E37" s="11">
        <v>60</v>
      </c>
      <c r="F37" s="11">
        <f t="shared" si="0"/>
        <v>0</v>
      </c>
    </row>
    <row r="38" spans="1:6" x14ac:dyDescent="0.2">
      <c r="A38" s="34" t="s">
        <v>187</v>
      </c>
      <c r="B38" s="34"/>
      <c r="C38" s="57" t="s">
        <v>94</v>
      </c>
      <c r="D38" s="55"/>
      <c r="E38" s="35">
        <v>60</v>
      </c>
      <c r="F38" s="35">
        <f t="shared" si="0"/>
        <v>0</v>
      </c>
    </row>
    <row r="39" spans="1:6" x14ac:dyDescent="0.2">
      <c r="A39" s="34" t="s">
        <v>188</v>
      </c>
      <c r="B39" s="34"/>
      <c r="C39" s="57" t="s">
        <v>94</v>
      </c>
      <c r="D39" s="55"/>
      <c r="E39" s="35">
        <v>47</v>
      </c>
      <c r="F39" s="35"/>
    </row>
    <row r="40" spans="1:6" x14ac:dyDescent="0.2">
      <c r="A40" s="31" t="s">
        <v>181</v>
      </c>
      <c r="B40" s="12"/>
      <c r="C40" s="58"/>
      <c r="D40" s="6"/>
      <c r="E40" s="12"/>
      <c r="F40" s="12"/>
    </row>
    <row r="41" spans="1:6" x14ac:dyDescent="0.2">
      <c r="A41" s="13" t="s">
        <v>184</v>
      </c>
      <c r="B41" s="13"/>
      <c r="C41" s="56" t="s">
        <v>94</v>
      </c>
      <c r="D41" s="55"/>
      <c r="E41" s="11">
        <v>50</v>
      </c>
      <c r="F41" s="11">
        <f t="shared" si="0"/>
        <v>0</v>
      </c>
    </row>
    <row r="42" spans="1:6" x14ac:dyDescent="0.2">
      <c r="A42" s="34" t="s">
        <v>96</v>
      </c>
      <c r="B42" s="34"/>
      <c r="C42" s="57" t="s">
        <v>94</v>
      </c>
      <c r="D42" s="55"/>
      <c r="E42" s="35">
        <v>70</v>
      </c>
      <c r="F42" s="35">
        <f t="shared" si="0"/>
        <v>0</v>
      </c>
    </row>
    <row r="43" spans="1:6" x14ac:dyDescent="0.2">
      <c r="A43" s="13" t="s">
        <v>183</v>
      </c>
      <c r="B43" s="13"/>
      <c r="C43" s="56" t="s">
        <v>94</v>
      </c>
      <c r="D43" s="55"/>
      <c r="E43" s="11">
        <v>59</v>
      </c>
      <c r="F43" s="11">
        <f t="shared" si="0"/>
        <v>0</v>
      </c>
    </row>
    <row r="44" spans="1:6" x14ac:dyDescent="0.2">
      <c r="A44" s="34" t="s">
        <v>97</v>
      </c>
      <c r="B44" s="34"/>
      <c r="C44" s="57" t="s">
        <v>94</v>
      </c>
      <c r="D44" s="55"/>
      <c r="E44" s="35">
        <v>69</v>
      </c>
      <c r="F44" s="35">
        <f t="shared" si="0"/>
        <v>0</v>
      </c>
    </row>
    <row r="45" spans="1:6" x14ac:dyDescent="0.2">
      <c r="A45" s="13" t="s">
        <v>185</v>
      </c>
      <c r="B45" s="13"/>
      <c r="C45" s="56" t="s">
        <v>94</v>
      </c>
      <c r="D45" s="55"/>
      <c r="E45" s="11">
        <v>60</v>
      </c>
      <c r="F45" s="11">
        <f t="shared" si="0"/>
        <v>0</v>
      </c>
    </row>
    <row r="46" spans="1:6" x14ac:dyDescent="0.2">
      <c r="A46" s="31" t="s">
        <v>98</v>
      </c>
      <c r="B46" s="12"/>
      <c r="C46" s="58"/>
      <c r="D46" s="6"/>
      <c r="E46" s="12"/>
      <c r="F46" s="12"/>
    </row>
    <row r="47" spans="1:6" x14ac:dyDescent="0.2">
      <c r="A47" s="13" t="s">
        <v>99</v>
      </c>
      <c r="B47" s="13"/>
      <c r="C47" s="56" t="s">
        <v>100</v>
      </c>
      <c r="D47" s="55"/>
      <c r="E47" s="11">
        <v>9.2899999999999991</v>
      </c>
      <c r="F47" s="11">
        <f t="shared" si="0"/>
        <v>0</v>
      </c>
    </row>
    <row r="48" spans="1:6" x14ac:dyDescent="0.2">
      <c r="A48" s="34" t="s">
        <v>101</v>
      </c>
      <c r="B48" s="34"/>
      <c r="C48" s="57" t="s">
        <v>100</v>
      </c>
      <c r="D48" s="55"/>
      <c r="E48" s="35">
        <v>9.2899999999999991</v>
      </c>
      <c r="F48" s="35">
        <f t="shared" si="0"/>
        <v>0</v>
      </c>
    </row>
    <row r="49" spans="1:6" x14ac:dyDescent="0.2">
      <c r="A49" s="13" t="s">
        <v>102</v>
      </c>
      <c r="B49" s="13"/>
      <c r="C49" s="56" t="s">
        <v>100</v>
      </c>
      <c r="D49" s="55"/>
      <c r="E49" s="11">
        <v>9.2899999999999991</v>
      </c>
      <c r="F49" s="11">
        <f t="shared" si="0"/>
        <v>0</v>
      </c>
    </row>
    <row r="50" spans="1:6" x14ac:dyDescent="0.2">
      <c r="A50" s="34" t="s">
        <v>103</v>
      </c>
      <c r="B50" s="34"/>
      <c r="C50" s="57" t="s">
        <v>104</v>
      </c>
      <c r="D50" s="55"/>
      <c r="E50" s="35">
        <v>9.73</v>
      </c>
      <c r="F50" s="35">
        <f t="shared" si="0"/>
        <v>0</v>
      </c>
    </row>
    <row r="51" spans="1:6" x14ac:dyDescent="0.2">
      <c r="A51" s="13" t="s">
        <v>105</v>
      </c>
      <c r="B51" s="13"/>
      <c r="C51" s="56" t="s">
        <v>104</v>
      </c>
      <c r="D51" s="55"/>
      <c r="E51" s="11">
        <v>9.73</v>
      </c>
      <c r="F51" s="11">
        <f t="shared" si="0"/>
        <v>0</v>
      </c>
    </row>
    <row r="52" spans="1:6" x14ac:dyDescent="0.2">
      <c r="A52" s="34" t="s">
        <v>106</v>
      </c>
      <c r="B52" s="34"/>
      <c r="C52" s="57" t="s">
        <v>104</v>
      </c>
      <c r="D52" s="55"/>
      <c r="E52" s="35">
        <v>9.73</v>
      </c>
      <c r="F52" s="35">
        <f t="shared" si="0"/>
        <v>0</v>
      </c>
    </row>
    <row r="53" spans="1:6" x14ac:dyDescent="0.2">
      <c r="A53" s="13" t="s">
        <v>107</v>
      </c>
      <c r="B53" s="13"/>
      <c r="C53" s="56" t="s">
        <v>104</v>
      </c>
      <c r="D53" s="55"/>
      <c r="E53" s="11">
        <v>9.73</v>
      </c>
      <c r="F53" s="11">
        <f t="shared" si="0"/>
        <v>0</v>
      </c>
    </row>
    <row r="54" spans="1:6" x14ac:dyDescent="0.2">
      <c r="A54" s="34" t="s">
        <v>108</v>
      </c>
      <c r="B54" s="34"/>
      <c r="C54" s="57" t="s">
        <v>100</v>
      </c>
      <c r="D54" s="55"/>
      <c r="E54" s="35">
        <v>9.9499999999999993</v>
      </c>
      <c r="F54" s="35">
        <f t="shared" si="0"/>
        <v>0</v>
      </c>
    </row>
    <row r="55" spans="1:6" x14ac:dyDescent="0.2">
      <c r="A55" s="13" t="s">
        <v>109</v>
      </c>
      <c r="B55" s="13"/>
      <c r="C55" s="56" t="s">
        <v>100</v>
      </c>
      <c r="D55" s="55"/>
      <c r="E55" s="11">
        <v>9.73</v>
      </c>
      <c r="F55" s="11">
        <f t="shared" si="0"/>
        <v>0</v>
      </c>
    </row>
    <row r="56" spans="1:6" x14ac:dyDescent="0.2">
      <c r="A56" s="31" t="s">
        <v>110</v>
      </c>
      <c r="B56" s="12"/>
      <c r="C56" s="58"/>
      <c r="D56" s="6"/>
      <c r="E56" s="12"/>
      <c r="F56" s="12"/>
    </row>
    <row r="57" spans="1:6" x14ac:dyDescent="0.2">
      <c r="A57" s="13" t="s">
        <v>111</v>
      </c>
      <c r="B57" s="13"/>
      <c r="C57" s="56" t="s">
        <v>79</v>
      </c>
      <c r="D57" s="55"/>
      <c r="E57" s="11">
        <v>55.75</v>
      </c>
      <c r="F57" s="11">
        <f t="shared" si="0"/>
        <v>0</v>
      </c>
    </row>
    <row r="58" spans="1:6" x14ac:dyDescent="0.2">
      <c r="A58" s="34" t="s">
        <v>112</v>
      </c>
      <c r="B58" s="34"/>
      <c r="C58" s="57" t="s">
        <v>113</v>
      </c>
      <c r="D58" s="55"/>
      <c r="E58" s="35">
        <v>55.75</v>
      </c>
      <c r="F58" s="35">
        <f t="shared" si="0"/>
        <v>0</v>
      </c>
    </row>
    <row r="59" spans="1:6" x14ac:dyDescent="0.2">
      <c r="A59" s="34" t="s">
        <v>114</v>
      </c>
      <c r="B59" s="34"/>
      <c r="C59" s="57" t="s">
        <v>113</v>
      </c>
      <c r="D59" s="55"/>
      <c r="E59" s="35">
        <v>55.75</v>
      </c>
      <c r="F59" s="35">
        <f t="shared" si="0"/>
        <v>0</v>
      </c>
    </row>
    <row r="60" spans="1:6" x14ac:dyDescent="0.2">
      <c r="A60" s="13" t="s">
        <v>115</v>
      </c>
      <c r="B60" s="13"/>
      <c r="C60" s="56" t="s">
        <v>79</v>
      </c>
      <c r="D60" s="55"/>
      <c r="E60" s="11">
        <v>59.73</v>
      </c>
      <c r="F60" s="11">
        <f t="shared" si="0"/>
        <v>0</v>
      </c>
    </row>
    <row r="61" spans="1:6" x14ac:dyDescent="0.2">
      <c r="A61" s="34" t="s">
        <v>116</v>
      </c>
      <c r="B61" s="34"/>
      <c r="C61" s="57" t="s">
        <v>79</v>
      </c>
      <c r="D61" s="55"/>
      <c r="E61" s="35">
        <v>58.4</v>
      </c>
      <c r="F61" s="35">
        <f t="shared" si="0"/>
        <v>0</v>
      </c>
    </row>
    <row r="62" spans="1:6" x14ac:dyDescent="0.2">
      <c r="A62" s="13" t="s">
        <v>117</v>
      </c>
      <c r="B62" s="13"/>
      <c r="C62" s="56" t="s">
        <v>113</v>
      </c>
      <c r="D62" s="55"/>
      <c r="E62" s="11">
        <v>58.4</v>
      </c>
      <c r="F62" s="11">
        <f t="shared" si="0"/>
        <v>0</v>
      </c>
    </row>
    <row r="63" spans="1:6" x14ac:dyDescent="0.2">
      <c r="A63" s="34" t="s">
        <v>118</v>
      </c>
      <c r="B63" s="34"/>
      <c r="C63" s="57" t="s">
        <v>113</v>
      </c>
      <c r="D63" s="55"/>
      <c r="E63" s="35">
        <v>58.4</v>
      </c>
      <c r="F63" s="35">
        <f t="shared" si="0"/>
        <v>0</v>
      </c>
    </row>
    <row r="64" spans="1:6" x14ac:dyDescent="0.2">
      <c r="A64" s="13" t="s">
        <v>119</v>
      </c>
      <c r="B64" s="13"/>
      <c r="C64" s="56" t="s">
        <v>79</v>
      </c>
      <c r="D64" s="55"/>
      <c r="E64" s="11">
        <v>58.4</v>
      </c>
      <c r="F64" s="11">
        <f t="shared" si="0"/>
        <v>0</v>
      </c>
    </row>
    <row r="65" spans="1:6" x14ac:dyDescent="0.2">
      <c r="A65" s="34" t="s">
        <v>120</v>
      </c>
      <c r="B65" s="34"/>
      <c r="C65" s="57" t="s">
        <v>79</v>
      </c>
      <c r="D65" s="55"/>
      <c r="E65" s="35">
        <v>58.4</v>
      </c>
      <c r="F65" s="35">
        <f t="shared" si="0"/>
        <v>0</v>
      </c>
    </row>
    <row r="66" spans="1:6" x14ac:dyDescent="0.2">
      <c r="A66" s="13" t="s">
        <v>121</v>
      </c>
      <c r="B66" s="13"/>
      <c r="C66" s="56" t="s">
        <v>79</v>
      </c>
      <c r="D66" s="55"/>
      <c r="E66" s="11">
        <v>58.4</v>
      </c>
      <c r="F66" s="11">
        <f t="shared" si="0"/>
        <v>0</v>
      </c>
    </row>
    <row r="67" spans="1:6" x14ac:dyDescent="0.2">
      <c r="A67" s="34" t="s">
        <v>122</v>
      </c>
      <c r="B67" s="34"/>
      <c r="C67" s="57" t="s">
        <v>79</v>
      </c>
      <c r="D67" s="55"/>
      <c r="E67" s="35">
        <v>58.4</v>
      </c>
      <c r="F67" s="35">
        <f t="shared" si="0"/>
        <v>0</v>
      </c>
    </row>
    <row r="68" spans="1:6" x14ac:dyDescent="0.2">
      <c r="A68" s="31" t="s">
        <v>123</v>
      </c>
      <c r="B68" s="12"/>
      <c r="C68" s="58"/>
      <c r="D68" s="6"/>
      <c r="E68" s="12"/>
      <c r="F68" s="12"/>
    </row>
    <row r="69" spans="1:6" x14ac:dyDescent="0.2">
      <c r="A69" s="13" t="s">
        <v>124</v>
      </c>
      <c r="B69" s="13"/>
      <c r="C69" s="56" t="s">
        <v>100</v>
      </c>
      <c r="D69" s="55"/>
      <c r="E69" s="11">
        <v>9.2899999999999991</v>
      </c>
      <c r="F69" s="11">
        <f t="shared" si="0"/>
        <v>0</v>
      </c>
    </row>
    <row r="70" spans="1:6" x14ac:dyDescent="0.2">
      <c r="A70" s="34" t="s">
        <v>125</v>
      </c>
      <c r="B70" s="34"/>
      <c r="C70" s="57" t="s">
        <v>100</v>
      </c>
      <c r="D70" s="55"/>
      <c r="E70" s="35">
        <v>9.2899999999999991</v>
      </c>
      <c r="F70" s="35">
        <f t="shared" si="0"/>
        <v>0</v>
      </c>
    </row>
    <row r="71" spans="1:6" x14ac:dyDescent="0.2">
      <c r="A71" s="13" t="s">
        <v>126</v>
      </c>
      <c r="B71" s="13"/>
      <c r="C71" s="56" t="s">
        <v>100</v>
      </c>
      <c r="D71" s="55"/>
      <c r="E71" s="11">
        <v>9.2899999999999991</v>
      </c>
      <c r="F71" s="11">
        <f t="shared" si="0"/>
        <v>0</v>
      </c>
    </row>
    <row r="72" spans="1:6" ht="5.25" customHeight="1" x14ac:dyDescent="0.2">
      <c r="A72" s="6"/>
      <c r="B72" s="6"/>
      <c r="C72" s="6"/>
      <c r="D72" s="6"/>
      <c r="E72" s="6"/>
      <c r="F72" s="6"/>
    </row>
    <row r="73" spans="1:6" x14ac:dyDescent="0.2">
      <c r="A73" s="7"/>
      <c r="B73" s="7"/>
      <c r="C73" s="7"/>
      <c r="D73" s="83" t="s">
        <v>127</v>
      </c>
      <c r="E73" s="83"/>
      <c r="F73" s="8">
        <f>SUM(F3:F66)</f>
        <v>0</v>
      </c>
    </row>
    <row r="74" spans="1:6" x14ac:dyDescent="0.2">
      <c r="A74" s="3" t="s">
        <v>133</v>
      </c>
      <c r="B74" s="7"/>
      <c r="C74" s="7"/>
      <c r="D74" s="83" t="s">
        <v>60</v>
      </c>
      <c r="E74" s="83"/>
      <c r="F74" s="8">
        <f>F73*0.12</f>
        <v>0</v>
      </c>
    </row>
    <row r="75" spans="1:6" x14ac:dyDescent="0.2">
      <c r="A75" s="3" t="s">
        <v>131</v>
      </c>
      <c r="B75" s="7"/>
      <c r="C75" s="7"/>
      <c r="D75" s="83" t="s">
        <v>61</v>
      </c>
      <c r="E75" s="83"/>
      <c r="F75" s="8">
        <f>(F73+F74)*0.13</f>
        <v>0</v>
      </c>
    </row>
    <row r="76" spans="1:6" ht="13.5" thickBot="1" x14ac:dyDescent="0.25">
      <c r="A76" s="3" t="s">
        <v>132</v>
      </c>
      <c r="B76" s="7"/>
      <c r="C76" s="7"/>
      <c r="D76" s="39"/>
      <c r="E76" s="39"/>
      <c r="F76" s="39"/>
    </row>
    <row r="77" spans="1:6" ht="16.5" thickTop="1" x14ac:dyDescent="0.25">
      <c r="A77" s="9"/>
      <c r="B77" s="9"/>
      <c r="C77" s="9"/>
      <c r="D77" s="84" t="s">
        <v>62</v>
      </c>
      <c r="E77" s="84"/>
      <c r="F77" s="40">
        <f>SUM(F73:F75)</f>
        <v>0</v>
      </c>
    </row>
    <row r="78" spans="1:6" ht="15" hidden="1" customHeight="1" x14ac:dyDescent="0.2">
      <c r="A78" s="87"/>
      <c r="B78" s="87"/>
      <c r="C78" s="87"/>
      <c r="D78" s="83"/>
      <c r="E78" s="83"/>
      <c r="F78" s="8"/>
    </row>
    <row r="79" spans="1:6" ht="15" hidden="1" customHeight="1" x14ac:dyDescent="0.2">
      <c r="A79" s="2" t="s">
        <v>138</v>
      </c>
      <c r="B79" s="26"/>
      <c r="C79" s="26"/>
      <c r="D79" s="27"/>
      <c r="E79" s="27"/>
      <c r="F79" s="8"/>
    </row>
    <row r="80" spans="1:6" ht="12" hidden="1" customHeight="1" x14ac:dyDescent="0.2">
      <c r="A80" s="4" t="s">
        <v>0</v>
      </c>
      <c r="B80" s="4"/>
      <c r="C80" s="9"/>
      <c r="D80" s="83"/>
      <c r="E80" s="83"/>
      <c r="F80" s="8"/>
    </row>
    <row r="81" spans="1:6" ht="12" hidden="1" customHeight="1" x14ac:dyDescent="0.2">
      <c r="A81" s="4" t="s">
        <v>1</v>
      </c>
      <c r="B81" s="4"/>
      <c r="C81" s="9"/>
      <c r="D81" s="83"/>
      <c r="E81" s="83"/>
      <c r="F81" s="8"/>
    </row>
    <row r="82" spans="1:6" ht="12" hidden="1" customHeight="1" x14ac:dyDescent="0.2">
      <c r="A82" s="4" t="s">
        <v>3</v>
      </c>
      <c r="B82" s="4"/>
      <c r="C82" s="9"/>
      <c r="D82" s="9"/>
      <c r="E82" s="9"/>
      <c r="F82" s="9"/>
    </row>
    <row r="83" spans="1:6" ht="12" hidden="1" customHeight="1" x14ac:dyDescent="0.2">
      <c r="A83" s="4" t="s">
        <v>4</v>
      </c>
      <c r="B83" s="4"/>
      <c r="C83" s="9"/>
      <c r="D83" s="88"/>
      <c r="E83" s="88"/>
      <c r="F83" s="10"/>
    </row>
    <row r="84" spans="1:6" ht="12" customHeight="1" x14ac:dyDescent="0.2"/>
  </sheetData>
  <sheetProtection algorithmName="SHA-512" hashValue="+tNmd67632aQ2xOW7vRZZ3Hi5IrWzMQkjVOUe1cLSYTgQLxOIPd7acAsi30bWCCqtbmBf3dx3OspdRoxzKwysw==" saltValue="5LCDOyjMN4DfIcitaq2+rg==" spinCount="100000" sheet="1" selectLockedCells="1"/>
  <mergeCells count="19">
    <mergeCell ref="A78:C78"/>
    <mergeCell ref="D78:E78"/>
    <mergeCell ref="D83:E83"/>
    <mergeCell ref="D80:E80"/>
    <mergeCell ref="D81:E81"/>
    <mergeCell ref="D73:E73"/>
    <mergeCell ref="D74:E74"/>
    <mergeCell ref="D75:E75"/>
    <mergeCell ref="D77:E77"/>
    <mergeCell ref="A32:B32"/>
    <mergeCell ref="A33:B33"/>
    <mergeCell ref="C5:D5"/>
    <mergeCell ref="E5:F5"/>
    <mergeCell ref="A1:F1"/>
    <mergeCell ref="A2:F2"/>
    <mergeCell ref="C3:D3"/>
    <mergeCell ref="E3:F3"/>
    <mergeCell ref="C4:D4"/>
    <mergeCell ref="E4:F4"/>
  </mergeCells>
  <conditionalFormatting sqref="E3:F3">
    <cfRule type="containsText" dxfId="0" priority="1" operator="containsText" text="0">
      <formula>NOT(ISERROR(SEARCH("0",E3)))</formula>
    </cfRule>
  </conditionalFormatting>
  <pageMargins left="0.25" right="0.25" top="0.75" bottom="0.75" header="0.3" footer="0.3"/>
  <pageSetup paperSize="5" scale="93" orientation="portrait" r:id="rId1"/>
  <ignoredErrors>
    <ignoredError sqref="B3:B5 E3 E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74BB5F-A5B5-46FF-A997-55550814862E}">
          <x14:formula1>
            <xm:f>'Food Order Form'!A98:A102</xm:f>
          </x14:formula1>
          <xm:sqref>E4:F4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Food Order Form</vt:lpstr>
      <vt:lpstr>Beverage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Pinnell</dc:creator>
  <cp:lastModifiedBy>Brent Hodson</cp:lastModifiedBy>
  <cp:lastPrinted>2022-10-20T21:57:59Z</cp:lastPrinted>
  <dcterms:created xsi:type="dcterms:W3CDTF">2022-10-19T17:52:15Z</dcterms:created>
  <dcterms:modified xsi:type="dcterms:W3CDTF">2023-10-05T14:48:31Z</dcterms:modified>
</cp:coreProperties>
</file>