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innell\Desktop\"/>
    </mc:Choice>
  </mc:AlternateContent>
  <xr:revisionPtr revIDLastSave="0" documentId="8_{C9E7D12D-2566-4933-8335-19CBE7C3F493}" xr6:coauthVersionLast="47" xr6:coauthVersionMax="47" xr10:uidLastSave="{00000000-0000-0000-0000-000000000000}"/>
  <bookViews>
    <workbookView xWindow="-108" yWindow="-108" windowWidth="23256" windowHeight="12456" activeTab="1" xr2:uid="{C4D0939F-7335-4AA7-8019-52E7108D8D5F}"/>
  </bookViews>
  <sheets>
    <sheet name="Food Order Form" sheetId="1" r:id="rId1"/>
    <sheet name="Beverage Order 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55" i="1"/>
  <c r="F56" i="1"/>
  <c r="F57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17" i="1"/>
  <c r="F26" i="2"/>
  <c r="F25" i="2"/>
  <c r="F23" i="2"/>
  <c r="F49" i="2"/>
  <c r="F50" i="2"/>
  <c r="F51" i="2"/>
  <c r="F52" i="2"/>
  <c r="F53" i="2"/>
  <c r="F38" i="2"/>
  <c r="F39" i="2"/>
  <c r="F40" i="2"/>
  <c r="F41" i="2"/>
  <c r="F42" i="2"/>
  <c r="F43" i="2"/>
  <c r="F44" i="2"/>
  <c r="F45" i="2"/>
  <c r="F46" i="2"/>
  <c r="F35" i="2"/>
  <c r="F29" i="2"/>
  <c r="F30" i="2"/>
  <c r="F31" i="2"/>
  <c r="F32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4" i="2"/>
  <c r="F8" i="2"/>
  <c r="F36" i="2"/>
  <c r="F37" i="2"/>
  <c r="F47" i="2"/>
  <c r="F48" i="2"/>
  <c r="E5" i="2"/>
  <c r="B4" i="2"/>
  <c r="B5" i="2"/>
  <c r="B3" i="2"/>
  <c r="E3" i="2"/>
  <c r="F69" i="1"/>
  <c r="F66" i="1"/>
  <c r="F23" i="1"/>
  <c r="F20" i="1"/>
  <c r="F63" i="1"/>
  <c r="F73" i="1"/>
  <c r="F74" i="1"/>
  <c r="F75" i="1"/>
  <c r="F76" i="1"/>
  <c r="F70" i="1"/>
  <c r="F68" i="1"/>
  <c r="F67" i="1"/>
  <c r="F60" i="1"/>
  <c r="F61" i="1"/>
  <c r="F62" i="1"/>
  <c r="F64" i="1"/>
  <c r="F30" i="1"/>
  <c r="F31" i="1"/>
  <c r="F32" i="1"/>
  <c r="F27" i="1"/>
  <c r="F22" i="1"/>
  <c r="F24" i="1"/>
  <c r="F54" i="1"/>
  <c r="F72" i="1"/>
  <c r="F59" i="1"/>
  <c r="F29" i="1"/>
  <c r="F26" i="1"/>
  <c r="F21" i="1"/>
  <c r="F13" i="1"/>
  <c r="F8" i="1"/>
  <c r="F83" i="1" l="1"/>
  <c r="F84" i="1" s="1"/>
  <c r="F85" i="1" s="1"/>
  <c r="F87" i="1" s="1"/>
  <c r="F28" i="2"/>
  <c r="F34" i="2"/>
  <c r="F55" i="2" l="1"/>
  <c r="F56" i="2" s="1"/>
  <c r="F57" i="2" s="1"/>
  <c r="F59" i="2" l="1"/>
</calcChain>
</file>

<file path=xl/sharedStrings.xml><?xml version="1.0" encoding="utf-8"?>
<sst xmlns="http://schemas.openxmlformats.org/spreadsheetml/2006/main" count="254" uniqueCount="162">
  <si>
    <t xml:space="preserve">Doors </t>
  </si>
  <si>
    <t xml:space="preserve">30 Minutes Prior </t>
  </si>
  <si>
    <t xml:space="preserve">Phone Number: </t>
  </si>
  <si>
    <t xml:space="preserve">Event Start </t>
  </si>
  <si>
    <t xml:space="preserve">30 Minutes After </t>
  </si>
  <si>
    <t xml:space="preserve">Item </t>
  </si>
  <si>
    <t>Serves</t>
  </si>
  <si>
    <t xml:space="preserve">Quanity </t>
  </si>
  <si>
    <t>Selling Price</t>
  </si>
  <si>
    <t>Total</t>
  </si>
  <si>
    <t>PACKAGES</t>
  </si>
  <si>
    <t xml:space="preserve">14 PEOPLE </t>
  </si>
  <si>
    <t>THE HOT DIGGITY DOG COMBO</t>
  </si>
  <si>
    <t>VEGETARIAN</t>
  </si>
  <si>
    <t xml:space="preserve">HONEY GARLIC </t>
  </si>
  <si>
    <t>STARTERS</t>
  </si>
  <si>
    <t>SWEET SOUTHERN LOUISIANA HEAT SNACK MIX **</t>
  </si>
  <si>
    <t>KETTLE CHIPS AND DIP **</t>
  </si>
  <si>
    <t xml:space="preserve">SALADS </t>
  </si>
  <si>
    <t>CAESAR SALAD **</t>
  </si>
  <si>
    <t xml:space="preserve">COLD APPETIZERS </t>
  </si>
  <si>
    <t xml:space="preserve">FRUIT PLATTER </t>
  </si>
  <si>
    <t>CHARCUTURIE BOARD</t>
  </si>
  <si>
    <t xml:space="preserve">HOT APPETIZERS </t>
  </si>
  <si>
    <t>PEROGY PLATTER **</t>
  </si>
  <si>
    <t>FRENCH FRY PLATTER **</t>
  </si>
  <si>
    <t>CRISPY CHICKEN FINGERS**</t>
  </si>
  <si>
    <t>FULLY LOADED BEEF NACHOS**</t>
  </si>
  <si>
    <t>FULLY LOADED CHICKEN NACHOS**</t>
  </si>
  <si>
    <t>FULLY LOADED VEGETABLE NACHOS**</t>
  </si>
  <si>
    <t xml:space="preserve">CHEESE </t>
  </si>
  <si>
    <t>12 SLICES</t>
  </si>
  <si>
    <t xml:space="preserve">PEPPERONI </t>
  </si>
  <si>
    <t xml:space="preserve">DELUXE </t>
  </si>
  <si>
    <t xml:space="preserve">CANADIAN </t>
  </si>
  <si>
    <t xml:space="preserve">DESSERTS </t>
  </si>
  <si>
    <t>COOKIE TRIO</t>
  </si>
  <si>
    <t xml:space="preserve">CANDY TO GO </t>
  </si>
  <si>
    <t xml:space="preserve">1 PACKAGE </t>
  </si>
  <si>
    <t>SPECIAL INSTRUCTIONS:</t>
  </si>
  <si>
    <t xml:space="preserve">Subtotal </t>
  </si>
  <si>
    <t>Mgmt Fee (12%)</t>
  </si>
  <si>
    <t xml:space="preserve">HST (13%) </t>
  </si>
  <si>
    <t>TOTAL</t>
  </si>
  <si>
    <t xml:space="preserve">Suite Number: </t>
  </si>
  <si>
    <t xml:space="preserve">BOTTLE </t>
  </si>
  <si>
    <t xml:space="preserve">SANTA MARGHERITA PINOT GRIGIO (ITALY) </t>
  </si>
  <si>
    <t xml:space="preserve">TALL CANS </t>
  </si>
  <si>
    <t xml:space="preserve">COOLERS </t>
  </si>
  <si>
    <t>MIKES HARD BLUE FREEZE</t>
  </si>
  <si>
    <t>MIKES HARD ICED TEA</t>
  </si>
  <si>
    <t xml:space="preserve">SUBTOTAL </t>
  </si>
  <si>
    <t>Select Hot Food Delivery Time:</t>
  </si>
  <si>
    <t>Event Name</t>
  </si>
  <si>
    <t>Event Date</t>
  </si>
  <si>
    <t>Telephone: 519-667-5749</t>
  </si>
  <si>
    <t>Should you require further assistance, please feel free to contact us</t>
  </si>
  <si>
    <t>Company / Contact Person:</t>
  </si>
  <si>
    <t>Pizza Choice One - 12 Slices</t>
  </si>
  <si>
    <t>Pizza Choice Two - 12 Slices</t>
  </si>
  <si>
    <t>Wing Sauce Choice</t>
  </si>
  <si>
    <t>Click Here to Select</t>
  </si>
  <si>
    <t xml:space="preserve">KING OF COMBOS </t>
  </si>
  <si>
    <t xml:space="preserve">BATTLE READY </t>
  </si>
  <si>
    <t>Meatballs</t>
  </si>
  <si>
    <t>All Beef</t>
  </si>
  <si>
    <t xml:space="preserve">Beyond Meat - Vegan </t>
  </si>
  <si>
    <t>Gluten Free</t>
  </si>
  <si>
    <t>Vegan</t>
  </si>
  <si>
    <r>
      <rPr>
        <b/>
        <sz val="11"/>
        <color rgb="FF00B050"/>
        <rFont val="Calibri"/>
        <family val="2"/>
        <scheme val="minor"/>
      </rPr>
      <t>Vegan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sz val="11"/>
        <color rgb="FF00B0F0"/>
        <rFont val="Calibri"/>
        <family val="2"/>
        <scheme val="minor"/>
      </rPr>
      <t>Gluten Free</t>
    </r>
  </si>
  <si>
    <t xml:space="preserve">MEATBALLS </t>
  </si>
  <si>
    <r>
      <rPr>
        <b/>
        <sz val="14"/>
        <color theme="1"/>
        <rFont val="Calibri"/>
        <family val="2"/>
        <scheme val="minor"/>
      </rPr>
      <t xml:space="preserve">Pre-Event orders MUST be received 72 business hrs prior to EVENT/GAME DAY at 12:00 PM. </t>
    </r>
    <r>
      <rPr>
        <sz val="11"/>
        <color theme="1"/>
        <rFont val="Calibri"/>
        <family val="2"/>
        <scheme val="minor"/>
      </rPr>
      <t xml:space="preserve">
Orders after deadline may be placed using the EVENT DAY MENU ONLY. 
Items marked ** are available on the Event Day menu</t>
    </r>
  </si>
  <si>
    <t>Please fill in the yellow boxes to complete your order.</t>
  </si>
  <si>
    <t>HOUSE OF GREENS</t>
  </si>
  <si>
    <t>TWIZZLERS**</t>
  </si>
  <si>
    <t>REESE'S PIECES**</t>
  </si>
  <si>
    <t>FUZZY PEACHES**</t>
  </si>
  <si>
    <t>CHERRY BLASTERS**</t>
  </si>
  <si>
    <t>MILK DUDS**</t>
  </si>
  <si>
    <t>BOTTOMLESS BUTTERY POPCORN **</t>
  </si>
  <si>
    <t>VILLA MARIA SAUVIGNON BLANC (NZ)</t>
  </si>
  <si>
    <t xml:space="preserve">PEPSI  </t>
  </si>
  <si>
    <t xml:space="preserve">DIET PEPSI  </t>
  </si>
  <si>
    <t xml:space="preserve">7-UP  </t>
  </si>
  <si>
    <t xml:space="preserve">MUG ROOT BEER  </t>
  </si>
  <si>
    <t xml:space="preserve">GINGERALE  </t>
  </si>
  <si>
    <t xml:space="preserve">AQUAFINA  </t>
  </si>
  <si>
    <t xml:space="preserve">GATORADE  </t>
  </si>
  <si>
    <t xml:space="preserve">DOLE APPLE JUICE  </t>
  </si>
  <si>
    <t xml:space="preserve">DOLE ORANGE JUICE  </t>
  </si>
  <si>
    <t>NON ALCOHOLIC BEVERAGES (BOTTLE)</t>
  </si>
  <si>
    <t>PURE LEAF ICED TEA</t>
  </si>
  <si>
    <t>EVIAN</t>
  </si>
  <si>
    <t>MONTELLIER</t>
  </si>
  <si>
    <t xml:space="preserve">WHITE WINE </t>
  </si>
  <si>
    <t xml:space="preserve">RED WINE  </t>
  </si>
  <si>
    <t>MCMANIS CHARDONNAY (CALIFORNIA)</t>
  </si>
  <si>
    <t>LES VENERABLES CHABLIS-VINTAGE (BURGUNDY, FRANCE)</t>
  </si>
  <si>
    <t>VEUVE CLICQUOT CHAMPAGNE (CHAMPAGNE, FRANCE)</t>
  </si>
  <si>
    <t>19 CRIMES SHIRAZ (AUSTRALIA)</t>
  </si>
  <si>
    <t>BUDWEISER</t>
  </si>
  <si>
    <t>BUD LIGHT</t>
  </si>
  <si>
    <t xml:space="preserve">BLUE </t>
  </si>
  <si>
    <t xml:space="preserve">ROLLING ROCK </t>
  </si>
  <si>
    <t xml:space="preserve">CORONA </t>
  </si>
  <si>
    <t xml:space="preserve">MILL STREET ORGANIC </t>
  </si>
  <si>
    <t>STELLA ARTOIS</t>
  </si>
  <si>
    <t>MICHELOB ULTRA</t>
  </si>
  <si>
    <t xml:space="preserve">MILL STREET HAZEY IPA </t>
  </si>
  <si>
    <t>KEITHS</t>
  </si>
  <si>
    <t>NUTRL VODKA RASPBERRY</t>
  </si>
  <si>
    <t>BATCH 1904 BRICKWORKS CIDER</t>
  </si>
  <si>
    <t>BRICKWORKS RASPBERRY LEMONADE CIDER</t>
  </si>
  <si>
    <t>NUTRL VODKA LIME</t>
  </si>
  <si>
    <t>PEPSI ZERO</t>
  </si>
  <si>
    <t>DR. PEPPER</t>
  </si>
  <si>
    <t>MOUNTAIN DEW</t>
  </si>
  <si>
    <t>ORANGE CRUSH</t>
  </si>
  <si>
    <t>OCEAN SPRAY CRANBERRY JUICE</t>
  </si>
  <si>
    <t>HAWAIIAN</t>
  </si>
  <si>
    <t>MILD</t>
  </si>
  <si>
    <t>MEDIUM</t>
  </si>
  <si>
    <t>HOT</t>
  </si>
  <si>
    <t>THE BIG BURGER COMBO</t>
  </si>
  <si>
    <t>GUAC AND CHIPS</t>
  </si>
  <si>
    <t>BACON BEER DIP AND PRETZELS</t>
  </si>
  <si>
    <t>CHEESEBURGER SPRING ROLLS</t>
  </si>
  <si>
    <t>SIDE OF JALAPENOS</t>
  </si>
  <si>
    <t>PIZZA EGG ROLLS</t>
  </si>
  <si>
    <t>BAKED BRIE</t>
  </si>
  <si>
    <t>PEPPER BACON MAC 'N CHEESE</t>
  </si>
  <si>
    <t>ARANCINI BALLS</t>
  </si>
  <si>
    <t>SIDE OF GUACAMOLE</t>
  </si>
  <si>
    <t>FORTY CREEK WHISKY BBQ</t>
  </si>
  <si>
    <t>CHICKEN AND WAFFLE SKEWERS**</t>
  </si>
  <si>
    <t>SLIDERS</t>
  </si>
  <si>
    <t>BBQ BEEF AND CHEDDAR SLIDERS</t>
  </si>
  <si>
    <t>LITTLE MAC SLIDERS</t>
  </si>
  <si>
    <t>FIRECRACKER CHICKEN SLIDERS</t>
  </si>
  <si>
    <t>PORTOBELLO SLIDERS</t>
  </si>
  <si>
    <t>RICE KRISPIE SQUARES</t>
  </si>
  <si>
    <t xml:space="preserve">Quantity </t>
  </si>
  <si>
    <t xml:space="preserve">STARBUCKS MOCHA FRAPPUCCINO </t>
  </si>
  <si>
    <t xml:space="preserve">STARBUCKS VANILLA FRAPPUCCINO </t>
  </si>
  <si>
    <t>FOLONARI VALPOLICELLA (ITALY)</t>
  </si>
  <si>
    <t>ROASTED GARLIC FRYUMS</t>
  </si>
  <si>
    <t xml:space="preserve">VEGETABLE PLATTER </t>
  </si>
  <si>
    <t>ONTARIO CHEESE BOARD</t>
  </si>
  <si>
    <t xml:space="preserve">GARLIC BREAD AND CHEESE </t>
  </si>
  <si>
    <t>CHICKEN WINGS**</t>
  </si>
  <si>
    <t>POUTINE**</t>
  </si>
  <si>
    <t>CHEESE **</t>
  </si>
  <si>
    <t>PIZZA</t>
  </si>
  <si>
    <t>PEPPERONI **</t>
  </si>
  <si>
    <t>DELUXE **</t>
  </si>
  <si>
    <t>VEGETARIAN**</t>
  </si>
  <si>
    <t>CANADIAN **</t>
  </si>
  <si>
    <t>CANDY BAR**</t>
  </si>
  <si>
    <t>ASSORTED BUTTERTARTS**</t>
  </si>
  <si>
    <t>CINNAMON BITES**</t>
  </si>
  <si>
    <t>Canada Life Place Luxury Suite Order Form 2024-2025</t>
  </si>
  <si>
    <t xml:space="preserve">Email: catering@canadalifeplace.com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</si>
</sst>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0" fontId="3" fillId="0" borderId="0" xfId="0" applyFont="1"/>
    <xf numFmtId="0" fontId="1" fillId="0" borderId="0" xfId="0" applyFont="1"/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6" fillId="0" borderId="0" xfId="0" applyFont="1" applyAlignment="1" applyProtection="1">
      <alignment horizontal="left"/>
      <protection hidden="1"/>
    </xf>
    <xf numFmtId="164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164" fontId="5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0" fontId="0" fillId="4" borderId="0" xfId="0" applyFill="1"/>
    <xf numFmtId="164" fontId="0" fillId="4" borderId="0" xfId="0" applyNumberFormat="1" applyFill="1"/>
    <xf numFmtId="0" fontId="0" fillId="3" borderId="0" xfId="0" applyFill="1"/>
    <xf numFmtId="164" fontId="0" fillId="3" borderId="0" xfId="0" applyNumberFormat="1" applyFill="1"/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2" fillId="4" borderId="0" xfId="0" applyFont="1" applyFill="1"/>
    <xf numFmtId="0" fontId="0" fillId="4" borderId="0" xfId="0" applyFill="1" applyProtection="1">
      <protection locked="0"/>
    </xf>
    <xf numFmtId="0" fontId="1" fillId="5" borderId="0" xfId="0" applyFont="1" applyFill="1" applyProtection="1">
      <protection hidden="1"/>
    </xf>
    <xf numFmtId="164" fontId="1" fillId="5" borderId="0" xfId="0" applyNumberFormat="1" applyFont="1" applyFill="1" applyProtection="1">
      <protection hidden="1"/>
    </xf>
    <xf numFmtId="0" fontId="3" fillId="0" borderId="1" xfId="0" applyFont="1" applyBorder="1"/>
    <xf numFmtId="0" fontId="0" fillId="0" borderId="13" xfId="0" applyBorder="1" applyAlignment="1">
      <alignment horizontal="left"/>
    </xf>
    <xf numFmtId="164" fontId="0" fillId="0" borderId="13" xfId="0" applyNumberFormat="1" applyBorder="1"/>
    <xf numFmtId="0" fontId="3" fillId="0" borderId="13" xfId="0" applyFont="1" applyBorder="1" applyProtection="1">
      <protection hidden="1"/>
    </xf>
    <xf numFmtId="164" fontId="7" fillId="0" borderId="0" xfId="0" applyNumberFormat="1" applyFont="1" applyProtection="1">
      <protection hidden="1"/>
    </xf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/>
    <xf numFmtId="0" fontId="0" fillId="6" borderId="1" xfId="0" applyFill="1" applyBorder="1" applyProtection="1">
      <protection locked="0"/>
    </xf>
    <xf numFmtId="0" fontId="3" fillId="6" borderId="10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2" fillId="3" borderId="0" xfId="0" applyFont="1" applyFill="1"/>
    <xf numFmtId="0" fontId="11" fillId="3" borderId="0" xfId="0" applyFont="1" applyFill="1"/>
    <xf numFmtId="0" fontId="13" fillId="0" borderId="0" xfId="0" applyFont="1"/>
    <xf numFmtId="0" fontId="8" fillId="0" borderId="0" xfId="0" applyFont="1"/>
    <xf numFmtId="0" fontId="1" fillId="6" borderId="1" xfId="0" applyFont="1" applyFill="1" applyBorder="1" applyProtection="1"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left" wrapText="1"/>
      <protection hidden="1"/>
    </xf>
    <xf numFmtId="0" fontId="1" fillId="4" borderId="0" xfId="0" applyFont="1" applyFill="1" applyProtection="1">
      <protection hidden="1"/>
    </xf>
    <xf numFmtId="164" fontId="1" fillId="4" borderId="0" xfId="0" applyNumberFormat="1" applyFont="1" applyFill="1" applyProtection="1"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5" fillId="4" borderId="0" xfId="0" applyFont="1" applyFill="1" applyProtection="1">
      <protection hidden="1"/>
    </xf>
    <xf numFmtId="0" fontId="0" fillId="6" borderId="2" xfId="0" applyFill="1" applyBorder="1" applyAlignment="1" applyProtection="1">
      <alignment horizontal="left" vertical="top"/>
      <protection locked="0"/>
    </xf>
    <xf numFmtId="0" fontId="0" fillId="6" borderId="3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4" xfId="0" applyFill="1" applyBorder="1" applyAlignment="1" applyProtection="1">
      <alignment horizontal="left" vertical="top"/>
      <protection locked="0"/>
    </xf>
    <xf numFmtId="0" fontId="0" fillId="6" borderId="5" xfId="0" applyFill="1" applyBorder="1" applyAlignment="1" applyProtection="1">
      <alignment horizontal="left" vertical="top"/>
      <protection locked="0"/>
    </xf>
    <xf numFmtId="0" fontId="0" fillId="6" borderId="6" xfId="0" applyFill="1" applyBorder="1" applyAlignment="1" applyProtection="1">
      <alignment horizontal="left" vertical="top"/>
      <protection locked="0"/>
    </xf>
    <xf numFmtId="0" fontId="0" fillId="6" borderId="7" xfId="0" applyFill="1" applyBorder="1" applyAlignment="1" applyProtection="1">
      <alignment horizontal="left" vertical="top"/>
      <protection locked="0"/>
    </xf>
    <xf numFmtId="0" fontId="0" fillId="6" borderId="8" xfId="0" applyFill="1" applyBorder="1" applyAlignment="1" applyProtection="1">
      <alignment horizontal="left" vertical="top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wrapText="1"/>
      <protection hidden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>
      <alignment horizont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6" borderId="10" xfId="0" applyFont="1" applyFill="1" applyBorder="1" applyAlignment="1" applyProtection="1">
      <alignment horizontal="left" wrapText="1"/>
      <protection locked="0"/>
    </xf>
    <xf numFmtId="0" fontId="3" fillId="6" borderId="12" xfId="0" applyFont="1" applyFill="1" applyBorder="1" applyAlignment="1" applyProtection="1">
      <alignment horizontal="left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6" borderId="10" xfId="0" applyFont="1" applyFill="1" applyBorder="1" applyAlignment="1" applyProtection="1">
      <alignment horizontal="center"/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58828-BF23-4C91-9333-218B097AAB2E}">
  <sheetPr>
    <pageSetUpPr fitToPage="1"/>
  </sheetPr>
  <dimension ref="A1:F98"/>
  <sheetViews>
    <sheetView showGridLines="0" showZeros="0" view="pageBreakPreview" topLeftCell="A15" zoomScaleNormal="100" zoomScaleSheetLayoutView="100" workbookViewId="0">
      <selection activeCell="D20" sqref="D20"/>
    </sheetView>
  </sheetViews>
  <sheetFormatPr defaultRowHeight="14.4" x14ac:dyDescent="0.3"/>
  <cols>
    <col min="1" max="1" width="32.6640625" customWidth="1"/>
    <col min="2" max="2" width="33.44140625" customWidth="1"/>
    <col min="3" max="3" width="15.5546875" customWidth="1"/>
    <col min="4" max="4" width="11.88671875" customWidth="1"/>
    <col min="5" max="5" width="13.33203125" customWidth="1"/>
    <col min="6" max="6" width="11.88671875" customWidth="1"/>
  </cols>
  <sheetData>
    <row r="1" spans="1:6" x14ac:dyDescent="0.3">
      <c r="A1" s="66" t="s">
        <v>160</v>
      </c>
      <c r="B1" s="66"/>
      <c r="C1" s="66"/>
      <c r="D1" s="66"/>
      <c r="E1" s="66"/>
      <c r="F1" s="66"/>
    </row>
    <row r="2" spans="1:6" x14ac:dyDescent="0.3">
      <c r="A2" s="71" t="s">
        <v>72</v>
      </c>
      <c r="B2" s="72"/>
      <c r="C2" s="72"/>
      <c r="D2" s="72"/>
      <c r="E2" s="72"/>
      <c r="F2" s="73"/>
    </row>
    <row r="3" spans="1:6" x14ac:dyDescent="0.3">
      <c r="A3" s="23" t="s">
        <v>57</v>
      </c>
      <c r="B3" s="32"/>
      <c r="C3" s="67" t="s">
        <v>44</v>
      </c>
      <c r="D3" s="68"/>
      <c r="E3" s="74"/>
      <c r="F3" s="75"/>
    </row>
    <row r="4" spans="1:6" x14ac:dyDescent="0.3">
      <c r="A4" s="23" t="s">
        <v>2</v>
      </c>
      <c r="B4" s="32"/>
      <c r="C4" s="64" t="s">
        <v>52</v>
      </c>
      <c r="D4" s="65"/>
      <c r="E4" s="69" t="s">
        <v>61</v>
      </c>
      <c r="F4" s="70"/>
    </row>
    <row r="5" spans="1:6" ht="15" customHeight="1" x14ac:dyDescent="0.3">
      <c r="A5" s="23" t="s">
        <v>53</v>
      </c>
      <c r="B5" s="32"/>
      <c r="C5" s="64" t="s">
        <v>54</v>
      </c>
      <c r="D5" s="65"/>
      <c r="E5" s="74"/>
      <c r="F5" s="75"/>
    </row>
    <row r="6" spans="1:6" x14ac:dyDescent="0.3">
      <c r="A6" t="s">
        <v>5</v>
      </c>
      <c r="C6" t="s">
        <v>6</v>
      </c>
      <c r="D6" t="s">
        <v>7</v>
      </c>
      <c r="E6" t="s">
        <v>8</v>
      </c>
      <c r="F6" t="s">
        <v>9</v>
      </c>
    </row>
    <row r="7" spans="1:6" x14ac:dyDescent="0.3">
      <c r="A7" s="19" t="s">
        <v>10</v>
      </c>
      <c r="B7" s="13"/>
      <c r="C7" s="13"/>
      <c r="D7" s="13"/>
      <c r="E7" s="13"/>
      <c r="F7" s="13"/>
    </row>
    <row r="8" spans="1:6" x14ac:dyDescent="0.3">
      <c r="A8" s="35" t="s">
        <v>63</v>
      </c>
      <c r="B8" s="15"/>
      <c r="C8" s="15" t="s">
        <v>11</v>
      </c>
      <c r="D8" s="31"/>
      <c r="E8" s="16">
        <v>375</v>
      </c>
      <c r="F8" s="16">
        <f>E8*D8</f>
        <v>0</v>
      </c>
    </row>
    <row r="9" spans="1:6" x14ac:dyDescent="0.3">
      <c r="A9" s="15" t="s">
        <v>58</v>
      </c>
      <c r="B9" s="31" t="s">
        <v>61</v>
      </c>
      <c r="C9" s="15"/>
      <c r="D9" s="59"/>
      <c r="E9" s="16"/>
      <c r="F9" s="16"/>
    </row>
    <row r="10" spans="1:6" x14ac:dyDescent="0.3">
      <c r="A10" s="15" t="s">
        <v>59</v>
      </c>
      <c r="B10" s="31" t="s">
        <v>61</v>
      </c>
      <c r="C10" s="15"/>
      <c r="D10" s="59"/>
      <c r="E10" s="16"/>
      <c r="F10" s="16"/>
    </row>
    <row r="11" spans="1:6" x14ac:dyDescent="0.3">
      <c r="A11" s="15" t="s">
        <v>64</v>
      </c>
      <c r="B11" s="31" t="s">
        <v>61</v>
      </c>
      <c r="C11" s="15"/>
      <c r="D11" s="59"/>
      <c r="E11" s="16"/>
      <c r="F11" s="16"/>
    </row>
    <row r="12" spans="1:6" x14ac:dyDescent="0.3">
      <c r="A12" s="15" t="s">
        <v>60</v>
      </c>
      <c r="B12" s="31" t="s">
        <v>61</v>
      </c>
      <c r="C12" s="15"/>
      <c r="D12" s="59"/>
      <c r="E12" s="16"/>
      <c r="F12" s="16"/>
    </row>
    <row r="13" spans="1:6" x14ac:dyDescent="0.3">
      <c r="A13" s="30" t="s">
        <v>62</v>
      </c>
      <c r="C13" t="s">
        <v>11</v>
      </c>
      <c r="D13" s="31"/>
      <c r="E13" s="1">
        <v>400</v>
      </c>
      <c r="F13" s="1">
        <f>E13*D13</f>
        <v>0</v>
      </c>
    </row>
    <row r="14" spans="1:6" x14ac:dyDescent="0.3">
      <c r="A14" t="s">
        <v>58</v>
      </c>
      <c r="B14" s="31" t="s">
        <v>61</v>
      </c>
      <c r="D14" s="60"/>
      <c r="E14" s="1"/>
      <c r="F14" s="1"/>
    </row>
    <row r="15" spans="1:6" x14ac:dyDescent="0.3">
      <c r="A15" t="s">
        <v>59</v>
      </c>
      <c r="B15" s="31" t="s">
        <v>61</v>
      </c>
      <c r="D15" s="60"/>
      <c r="E15" s="1"/>
      <c r="F15" s="1"/>
    </row>
    <row r="16" spans="1:6" x14ac:dyDescent="0.3">
      <c r="A16" t="s">
        <v>60</v>
      </c>
      <c r="B16" s="31" t="s">
        <v>61</v>
      </c>
      <c r="D16" s="60"/>
      <c r="E16" s="1"/>
      <c r="F16" s="1"/>
    </row>
    <row r="17" spans="1:6" x14ac:dyDescent="0.3">
      <c r="A17" s="35" t="s">
        <v>12</v>
      </c>
      <c r="B17" s="15"/>
      <c r="C17" s="15" t="s">
        <v>11</v>
      </c>
      <c r="D17" s="31"/>
      <c r="E17" s="16">
        <v>200</v>
      </c>
      <c r="F17" s="16">
        <f>E17*D17</f>
        <v>0</v>
      </c>
    </row>
    <row r="18" spans="1:6" x14ac:dyDescent="0.3">
      <c r="A18" s="30" t="s">
        <v>123</v>
      </c>
      <c r="C18" t="s">
        <v>11</v>
      </c>
      <c r="D18" s="31"/>
      <c r="E18" s="1">
        <v>300</v>
      </c>
      <c r="F18" s="1">
        <f>E18*D18</f>
        <v>0</v>
      </c>
    </row>
    <row r="19" spans="1:6" x14ac:dyDescent="0.3">
      <c r="A19" s="19" t="s">
        <v>15</v>
      </c>
      <c r="B19" s="13"/>
      <c r="C19" s="13"/>
      <c r="D19" s="20"/>
      <c r="E19" s="14"/>
      <c r="F19" s="14"/>
    </row>
    <row r="20" spans="1:6" x14ac:dyDescent="0.3">
      <c r="A20" t="s">
        <v>17</v>
      </c>
      <c r="C20" t="s">
        <v>11</v>
      </c>
      <c r="D20" s="31"/>
      <c r="E20" s="1">
        <v>20</v>
      </c>
      <c r="F20" s="1">
        <f t="shared" ref="F20" si="0">E20*D20</f>
        <v>0</v>
      </c>
    </row>
    <row r="21" spans="1:6" x14ac:dyDescent="0.3">
      <c r="A21" s="15" t="s">
        <v>79</v>
      </c>
      <c r="B21" s="33" t="s">
        <v>67</v>
      </c>
      <c r="C21" s="15" t="s">
        <v>11</v>
      </c>
      <c r="D21" s="31"/>
      <c r="E21" s="16">
        <v>20</v>
      </c>
      <c r="F21" s="16">
        <f>E21*D21</f>
        <v>0</v>
      </c>
    </row>
    <row r="22" spans="1:6" x14ac:dyDescent="0.3">
      <c r="A22" t="s">
        <v>124</v>
      </c>
      <c r="C22" t="s">
        <v>11</v>
      </c>
      <c r="D22" s="31"/>
      <c r="E22" s="1">
        <v>40</v>
      </c>
      <c r="F22" s="1">
        <f t="shared" ref="F22:F24" si="1">E22*D22</f>
        <v>0</v>
      </c>
    </row>
    <row r="23" spans="1:6" x14ac:dyDescent="0.3">
      <c r="A23" s="15" t="s">
        <v>145</v>
      </c>
      <c r="B23" s="34" t="s">
        <v>68</v>
      </c>
      <c r="C23" s="15" t="s">
        <v>11</v>
      </c>
      <c r="D23" s="31"/>
      <c r="E23" s="16">
        <v>20</v>
      </c>
      <c r="F23" s="16">
        <f t="shared" si="1"/>
        <v>0</v>
      </c>
    </row>
    <row r="24" spans="1:6" x14ac:dyDescent="0.3">
      <c r="A24" t="s">
        <v>16</v>
      </c>
      <c r="C24" t="s">
        <v>11</v>
      </c>
      <c r="D24" s="31"/>
      <c r="E24" s="1">
        <v>20</v>
      </c>
      <c r="F24" s="1">
        <f t="shared" si="1"/>
        <v>0</v>
      </c>
    </row>
    <row r="25" spans="1:6" x14ac:dyDescent="0.3">
      <c r="A25" s="19" t="s">
        <v>18</v>
      </c>
      <c r="B25" s="13"/>
      <c r="C25" s="13"/>
      <c r="D25" s="20"/>
      <c r="E25" s="14"/>
      <c r="F25" s="14"/>
    </row>
    <row r="26" spans="1:6" x14ac:dyDescent="0.3">
      <c r="A26" t="s">
        <v>73</v>
      </c>
      <c r="B26" s="30" t="s">
        <v>69</v>
      </c>
      <c r="C26" t="s">
        <v>11</v>
      </c>
      <c r="D26" s="31"/>
      <c r="E26" s="1">
        <v>55</v>
      </c>
      <c r="F26" s="1">
        <f>E26*D26</f>
        <v>0</v>
      </c>
    </row>
    <row r="27" spans="1:6" x14ac:dyDescent="0.3">
      <c r="A27" s="15" t="s">
        <v>19</v>
      </c>
      <c r="B27" s="15"/>
      <c r="C27" s="15" t="s">
        <v>11</v>
      </c>
      <c r="D27" s="31"/>
      <c r="E27" s="16">
        <v>60</v>
      </c>
      <c r="F27" s="16">
        <f t="shared" ref="F27" si="2">E27*D27</f>
        <v>0</v>
      </c>
    </row>
    <row r="28" spans="1:6" x14ac:dyDescent="0.3">
      <c r="A28" s="19" t="s">
        <v>20</v>
      </c>
      <c r="B28" s="13"/>
      <c r="C28" s="13"/>
      <c r="D28" s="20"/>
      <c r="E28" s="14"/>
      <c r="F28" s="14"/>
    </row>
    <row r="29" spans="1:6" x14ac:dyDescent="0.3">
      <c r="A29" t="s">
        <v>146</v>
      </c>
      <c r="B29" s="30" t="s">
        <v>69</v>
      </c>
      <c r="C29" t="s">
        <v>11</v>
      </c>
      <c r="D29" s="31"/>
      <c r="E29" s="1">
        <v>70</v>
      </c>
      <c r="F29" s="1">
        <f>E29*D29</f>
        <v>0</v>
      </c>
    </row>
    <row r="30" spans="1:6" x14ac:dyDescent="0.3">
      <c r="A30" s="15" t="s">
        <v>21</v>
      </c>
      <c r="B30" s="35" t="s">
        <v>69</v>
      </c>
      <c r="C30" s="15" t="s">
        <v>11</v>
      </c>
      <c r="D30" s="31"/>
      <c r="E30" s="16">
        <v>75</v>
      </c>
      <c r="F30" s="16">
        <f t="shared" ref="F30:F52" si="3">E30*D30</f>
        <v>0</v>
      </c>
    </row>
    <row r="31" spans="1:6" x14ac:dyDescent="0.3">
      <c r="A31" t="s">
        <v>147</v>
      </c>
      <c r="C31" t="s">
        <v>11</v>
      </c>
      <c r="D31" s="31"/>
      <c r="E31" s="1">
        <v>70</v>
      </c>
      <c r="F31" s="1">
        <f t="shared" si="3"/>
        <v>0</v>
      </c>
    </row>
    <row r="32" spans="1:6" x14ac:dyDescent="0.3">
      <c r="A32" s="15" t="s">
        <v>22</v>
      </c>
      <c r="B32" s="15"/>
      <c r="C32" s="15" t="s">
        <v>11</v>
      </c>
      <c r="D32" s="31"/>
      <c r="E32" s="16">
        <v>100</v>
      </c>
      <c r="F32" s="16">
        <f t="shared" si="3"/>
        <v>0</v>
      </c>
    </row>
    <row r="33" spans="1:6" x14ac:dyDescent="0.3">
      <c r="A33" s="19" t="s">
        <v>23</v>
      </c>
      <c r="B33" s="13"/>
      <c r="C33" s="13"/>
      <c r="D33" s="20"/>
      <c r="E33" s="14"/>
      <c r="F33" s="14"/>
    </row>
    <row r="34" spans="1:6" x14ac:dyDescent="0.3">
      <c r="A34" t="s">
        <v>148</v>
      </c>
      <c r="C34" t="s">
        <v>11</v>
      </c>
      <c r="D34" s="31"/>
      <c r="E34" s="1">
        <v>48</v>
      </c>
      <c r="F34" s="1">
        <f t="shared" si="3"/>
        <v>0</v>
      </c>
    </row>
    <row r="35" spans="1:6" x14ac:dyDescent="0.3">
      <c r="A35" s="15" t="s">
        <v>125</v>
      </c>
      <c r="B35" s="15"/>
      <c r="C35" s="15" t="s">
        <v>11</v>
      </c>
      <c r="D35" s="31"/>
      <c r="E35" s="16">
        <v>67</v>
      </c>
      <c r="F35" s="16">
        <f t="shared" si="3"/>
        <v>0</v>
      </c>
    </row>
    <row r="36" spans="1:6" x14ac:dyDescent="0.3">
      <c r="A36" t="s">
        <v>126</v>
      </c>
      <c r="C36" t="s">
        <v>11</v>
      </c>
      <c r="D36" s="31"/>
      <c r="E36" s="1">
        <v>65</v>
      </c>
      <c r="F36" s="1">
        <f t="shared" si="3"/>
        <v>0</v>
      </c>
    </row>
    <row r="37" spans="1:6" x14ac:dyDescent="0.3">
      <c r="A37" s="15" t="s">
        <v>128</v>
      </c>
      <c r="B37" s="15"/>
      <c r="C37" s="15" t="s">
        <v>11</v>
      </c>
      <c r="D37" s="31"/>
      <c r="E37" s="16">
        <v>60</v>
      </c>
      <c r="F37" s="16">
        <f t="shared" si="3"/>
        <v>0</v>
      </c>
    </row>
    <row r="38" spans="1:6" x14ac:dyDescent="0.3">
      <c r="A38" t="s">
        <v>150</v>
      </c>
      <c r="C38" t="s">
        <v>11</v>
      </c>
      <c r="D38" s="31"/>
      <c r="E38" s="1">
        <v>60</v>
      </c>
      <c r="F38" s="1">
        <f t="shared" si="3"/>
        <v>0</v>
      </c>
    </row>
    <row r="39" spans="1:6" x14ac:dyDescent="0.3">
      <c r="A39" s="15" t="s">
        <v>129</v>
      </c>
      <c r="B39" s="15"/>
      <c r="C39" s="15" t="s">
        <v>11</v>
      </c>
      <c r="D39" s="31"/>
      <c r="E39" s="16">
        <v>85</v>
      </c>
      <c r="F39" s="16">
        <f t="shared" si="3"/>
        <v>0</v>
      </c>
    </row>
    <row r="40" spans="1:6" x14ac:dyDescent="0.3">
      <c r="A40" t="s">
        <v>130</v>
      </c>
      <c r="C40" t="s">
        <v>11</v>
      </c>
      <c r="D40" s="31"/>
      <c r="E40" s="1">
        <v>50</v>
      </c>
      <c r="F40" s="1">
        <f t="shared" si="3"/>
        <v>0</v>
      </c>
    </row>
    <row r="41" spans="1:6" x14ac:dyDescent="0.3">
      <c r="A41" s="15" t="s">
        <v>70</v>
      </c>
      <c r="B41" s="31" t="s">
        <v>61</v>
      </c>
      <c r="C41" s="15" t="s">
        <v>11</v>
      </c>
      <c r="D41" s="31"/>
      <c r="E41" s="16">
        <v>50</v>
      </c>
      <c r="F41" s="16">
        <f t="shared" si="3"/>
        <v>0</v>
      </c>
    </row>
    <row r="42" spans="1:6" x14ac:dyDescent="0.3">
      <c r="A42" t="s">
        <v>131</v>
      </c>
      <c r="C42" t="s">
        <v>11</v>
      </c>
      <c r="D42" s="31"/>
      <c r="E42" s="1">
        <v>85</v>
      </c>
      <c r="F42" s="1">
        <f t="shared" si="3"/>
        <v>0</v>
      </c>
    </row>
    <row r="43" spans="1:6" x14ac:dyDescent="0.3">
      <c r="A43" s="15" t="s">
        <v>24</v>
      </c>
      <c r="B43" s="15"/>
      <c r="C43" s="15" t="s">
        <v>11</v>
      </c>
      <c r="D43" s="31"/>
      <c r="E43" s="16">
        <v>65</v>
      </c>
      <c r="F43" s="16">
        <f t="shared" si="3"/>
        <v>0</v>
      </c>
    </row>
    <row r="44" spans="1:6" x14ac:dyDescent="0.3">
      <c r="A44" t="s">
        <v>25</v>
      </c>
      <c r="C44" t="s">
        <v>11</v>
      </c>
      <c r="D44" s="31"/>
      <c r="E44" s="1">
        <v>50</v>
      </c>
      <c r="F44" s="1">
        <f t="shared" si="3"/>
        <v>0</v>
      </c>
    </row>
    <row r="45" spans="1:6" x14ac:dyDescent="0.3">
      <c r="A45" s="15" t="s">
        <v>26</v>
      </c>
      <c r="B45" s="15"/>
      <c r="C45" s="15" t="s">
        <v>11</v>
      </c>
      <c r="D45" s="31"/>
      <c r="E45" s="16">
        <v>90</v>
      </c>
      <c r="F45" s="16">
        <f t="shared" si="3"/>
        <v>0</v>
      </c>
    </row>
    <row r="46" spans="1:6" x14ac:dyDescent="0.3">
      <c r="A46" t="s">
        <v>27</v>
      </c>
      <c r="C46" t="s">
        <v>11</v>
      </c>
      <c r="D46" s="31"/>
      <c r="E46" s="1">
        <v>67</v>
      </c>
      <c r="F46" s="1">
        <f t="shared" si="3"/>
        <v>0</v>
      </c>
    </row>
    <row r="47" spans="1:6" x14ac:dyDescent="0.3">
      <c r="A47" s="15" t="s">
        <v>28</v>
      </c>
      <c r="B47" s="15"/>
      <c r="C47" s="15" t="s">
        <v>11</v>
      </c>
      <c r="D47" s="31"/>
      <c r="E47" s="16">
        <v>67</v>
      </c>
      <c r="F47" s="16">
        <f t="shared" si="3"/>
        <v>0</v>
      </c>
    </row>
    <row r="48" spans="1:6" x14ac:dyDescent="0.3">
      <c r="A48" t="s">
        <v>29</v>
      </c>
      <c r="C48" t="s">
        <v>11</v>
      </c>
      <c r="D48" s="31"/>
      <c r="E48" s="1">
        <v>67</v>
      </c>
      <c r="F48" s="1">
        <f t="shared" si="3"/>
        <v>0</v>
      </c>
    </row>
    <row r="49" spans="1:6" x14ac:dyDescent="0.3">
      <c r="A49" s="15"/>
      <c r="B49" s="15" t="s">
        <v>132</v>
      </c>
      <c r="C49" s="15"/>
      <c r="D49" s="31"/>
      <c r="E49" s="16">
        <v>7</v>
      </c>
      <c r="F49" s="16">
        <f t="shared" si="3"/>
        <v>0</v>
      </c>
    </row>
    <row r="50" spans="1:6" x14ac:dyDescent="0.3">
      <c r="B50" t="s">
        <v>127</v>
      </c>
      <c r="D50" s="31"/>
      <c r="E50" s="1">
        <v>7</v>
      </c>
      <c r="F50" s="1">
        <f t="shared" si="3"/>
        <v>0</v>
      </c>
    </row>
    <row r="51" spans="1:6" x14ac:dyDescent="0.3">
      <c r="A51" s="15" t="s">
        <v>149</v>
      </c>
      <c r="B51" s="31" t="s">
        <v>61</v>
      </c>
      <c r="C51" s="15" t="s">
        <v>11</v>
      </c>
      <c r="D51" s="31"/>
      <c r="E51" s="16">
        <v>85</v>
      </c>
      <c r="F51" s="16">
        <f t="shared" si="3"/>
        <v>0</v>
      </c>
    </row>
    <row r="52" spans="1:6" x14ac:dyDescent="0.3">
      <c r="A52" t="s">
        <v>134</v>
      </c>
      <c r="C52" t="s">
        <v>11</v>
      </c>
      <c r="D52" s="31"/>
      <c r="E52" s="1">
        <v>72</v>
      </c>
      <c r="F52" s="1">
        <f t="shared" si="3"/>
        <v>0</v>
      </c>
    </row>
    <row r="53" spans="1:6" x14ac:dyDescent="0.3">
      <c r="A53" s="19" t="s">
        <v>135</v>
      </c>
      <c r="B53" s="13"/>
      <c r="C53" s="13"/>
      <c r="D53" s="20"/>
      <c r="E53" s="14"/>
      <c r="F53" s="14"/>
    </row>
    <row r="54" spans="1:6" x14ac:dyDescent="0.3">
      <c r="A54" t="s">
        <v>136</v>
      </c>
      <c r="D54" s="31"/>
      <c r="E54" s="1">
        <v>95</v>
      </c>
      <c r="F54" s="1">
        <f>D54*E54</f>
        <v>0</v>
      </c>
    </row>
    <row r="55" spans="1:6" x14ac:dyDescent="0.3">
      <c r="A55" s="15" t="s">
        <v>137</v>
      </c>
      <c r="B55" s="15"/>
      <c r="C55" s="15"/>
      <c r="D55" s="31"/>
      <c r="E55" s="16">
        <v>85</v>
      </c>
      <c r="F55" s="16">
        <f t="shared" ref="F55:F57" si="4">D55*E55</f>
        <v>0</v>
      </c>
    </row>
    <row r="56" spans="1:6" x14ac:dyDescent="0.3">
      <c r="A56" t="s">
        <v>138</v>
      </c>
      <c r="D56" s="31"/>
      <c r="E56" s="1">
        <v>90</v>
      </c>
      <c r="F56" s="1">
        <f t="shared" si="4"/>
        <v>0</v>
      </c>
    </row>
    <row r="57" spans="1:6" x14ac:dyDescent="0.3">
      <c r="A57" s="15" t="s">
        <v>139</v>
      </c>
      <c r="B57" s="15"/>
      <c r="C57" s="15"/>
      <c r="D57" s="31"/>
      <c r="E57" s="16">
        <v>70</v>
      </c>
      <c r="F57" s="16">
        <f t="shared" si="4"/>
        <v>0</v>
      </c>
    </row>
    <row r="58" spans="1:6" x14ac:dyDescent="0.3">
      <c r="A58" s="19" t="s">
        <v>152</v>
      </c>
      <c r="B58" s="13"/>
      <c r="C58" s="13"/>
      <c r="D58" s="20"/>
      <c r="E58" s="14"/>
      <c r="F58" s="14"/>
    </row>
    <row r="59" spans="1:6" x14ac:dyDescent="0.3">
      <c r="A59" t="s">
        <v>151</v>
      </c>
      <c r="C59" t="s">
        <v>31</v>
      </c>
      <c r="D59" s="31"/>
      <c r="E59" s="1">
        <v>38</v>
      </c>
      <c r="F59" s="1">
        <f>E59*D59</f>
        <v>0</v>
      </c>
    </row>
    <row r="60" spans="1:6" x14ac:dyDescent="0.3">
      <c r="A60" s="15" t="s">
        <v>153</v>
      </c>
      <c r="B60" s="15"/>
      <c r="C60" s="15" t="s">
        <v>31</v>
      </c>
      <c r="D60" s="31"/>
      <c r="E60" s="16">
        <v>38</v>
      </c>
      <c r="F60" s="16">
        <f t="shared" ref="F60:F64" si="5">E60*D60</f>
        <v>0</v>
      </c>
    </row>
    <row r="61" spans="1:6" x14ac:dyDescent="0.3">
      <c r="A61" t="s">
        <v>154</v>
      </c>
      <c r="C61" t="s">
        <v>31</v>
      </c>
      <c r="D61" s="31"/>
      <c r="E61" s="1">
        <v>40</v>
      </c>
      <c r="F61" s="1">
        <f t="shared" si="5"/>
        <v>0</v>
      </c>
    </row>
    <row r="62" spans="1:6" x14ac:dyDescent="0.3">
      <c r="A62" s="15" t="s">
        <v>155</v>
      </c>
      <c r="B62" s="15"/>
      <c r="C62" s="15" t="s">
        <v>31</v>
      </c>
      <c r="D62" s="31"/>
      <c r="E62" s="16">
        <v>38</v>
      </c>
      <c r="F62" s="16">
        <f t="shared" si="5"/>
        <v>0</v>
      </c>
    </row>
    <row r="63" spans="1:6" x14ac:dyDescent="0.3">
      <c r="A63" t="s">
        <v>156</v>
      </c>
      <c r="C63" t="s">
        <v>31</v>
      </c>
      <c r="D63" s="31"/>
      <c r="E63" s="1">
        <v>40</v>
      </c>
      <c r="F63" s="1">
        <f t="shared" ref="F63" si="6">E63*D63</f>
        <v>0</v>
      </c>
    </row>
    <row r="64" spans="1:6" x14ac:dyDescent="0.3">
      <c r="A64" s="15" t="s">
        <v>119</v>
      </c>
      <c r="B64" s="36"/>
      <c r="C64" s="15" t="s">
        <v>31</v>
      </c>
      <c r="D64" s="31"/>
      <c r="E64" s="16">
        <v>40</v>
      </c>
      <c r="F64" s="16">
        <f t="shared" si="5"/>
        <v>0</v>
      </c>
    </row>
    <row r="65" spans="1:6" x14ac:dyDescent="0.3">
      <c r="A65" s="19" t="s">
        <v>35</v>
      </c>
      <c r="B65" s="13"/>
      <c r="C65" s="13"/>
      <c r="D65" s="20"/>
      <c r="E65" s="14"/>
      <c r="F65" s="14"/>
    </row>
    <row r="66" spans="1:6" x14ac:dyDescent="0.3">
      <c r="A66" t="s">
        <v>36</v>
      </c>
      <c r="C66" t="s">
        <v>11</v>
      </c>
      <c r="D66" s="31"/>
      <c r="E66" s="1">
        <v>40</v>
      </c>
      <c r="F66" s="1">
        <f>E66*D66</f>
        <v>0</v>
      </c>
    </row>
    <row r="67" spans="1:6" x14ac:dyDescent="0.3">
      <c r="A67" s="15" t="s">
        <v>159</v>
      </c>
      <c r="B67" s="15"/>
      <c r="C67" s="15" t="s">
        <v>11</v>
      </c>
      <c r="D67" s="31"/>
      <c r="E67" s="16">
        <v>25</v>
      </c>
      <c r="F67" s="16">
        <f>E67*D67</f>
        <v>0</v>
      </c>
    </row>
    <row r="68" spans="1:6" x14ac:dyDescent="0.3">
      <c r="A68" t="s">
        <v>158</v>
      </c>
      <c r="C68" t="s">
        <v>11</v>
      </c>
      <c r="D68" s="31"/>
      <c r="E68" s="1">
        <v>40</v>
      </c>
      <c r="F68" s="1">
        <f>E68*D68</f>
        <v>0</v>
      </c>
    </row>
    <row r="69" spans="1:6" x14ac:dyDescent="0.3">
      <c r="A69" s="15" t="s">
        <v>157</v>
      </c>
      <c r="B69" s="15"/>
      <c r="C69" s="15" t="s">
        <v>11</v>
      </c>
      <c r="D69" s="31"/>
      <c r="E69" s="16">
        <v>50</v>
      </c>
      <c r="F69" s="16">
        <f>E69*D69</f>
        <v>0</v>
      </c>
    </row>
    <row r="70" spans="1:6" x14ac:dyDescent="0.3">
      <c r="A70" t="s">
        <v>140</v>
      </c>
      <c r="C70" t="s">
        <v>11</v>
      </c>
      <c r="D70" s="31"/>
      <c r="E70" s="1">
        <v>35</v>
      </c>
      <c r="F70" s="1">
        <f t="shared" ref="F70" si="7">E70*D70</f>
        <v>0</v>
      </c>
    </row>
    <row r="71" spans="1:6" hidden="1" x14ac:dyDescent="0.3">
      <c r="A71" s="19" t="s">
        <v>37</v>
      </c>
      <c r="B71" s="13"/>
      <c r="C71" s="13"/>
      <c r="D71" s="20"/>
      <c r="E71" s="14"/>
      <c r="F71" s="14"/>
    </row>
    <row r="72" spans="1:6" hidden="1" x14ac:dyDescent="0.3">
      <c r="A72" t="s">
        <v>74</v>
      </c>
      <c r="C72" t="s">
        <v>38</v>
      </c>
      <c r="D72" s="31"/>
      <c r="E72" s="1"/>
      <c r="F72" s="1">
        <f>E72*D72</f>
        <v>0</v>
      </c>
    </row>
    <row r="73" spans="1:6" hidden="1" x14ac:dyDescent="0.3">
      <c r="A73" s="15" t="s">
        <v>75</v>
      </c>
      <c r="B73" s="15"/>
      <c r="C73" s="15" t="s">
        <v>38</v>
      </c>
      <c r="D73" s="31"/>
      <c r="E73" s="16"/>
      <c r="F73" s="16">
        <f t="shared" ref="F73:F76" si="8">E73*D73</f>
        <v>0</v>
      </c>
    </row>
    <row r="74" spans="1:6" hidden="1" x14ac:dyDescent="0.3">
      <c r="A74" t="s">
        <v>76</v>
      </c>
      <c r="C74" t="s">
        <v>38</v>
      </c>
      <c r="D74" s="31"/>
      <c r="E74" s="1"/>
      <c r="F74" s="1">
        <f t="shared" si="8"/>
        <v>0</v>
      </c>
    </row>
    <row r="75" spans="1:6" hidden="1" x14ac:dyDescent="0.3">
      <c r="A75" s="15" t="s">
        <v>77</v>
      </c>
      <c r="B75" s="15"/>
      <c r="C75" s="15" t="s">
        <v>38</v>
      </c>
      <c r="D75" s="31"/>
      <c r="E75" s="16"/>
      <c r="F75" s="16">
        <f t="shared" si="8"/>
        <v>0</v>
      </c>
    </row>
    <row r="76" spans="1:6" hidden="1" x14ac:dyDescent="0.3">
      <c r="A76" t="s">
        <v>78</v>
      </c>
      <c r="C76" t="s">
        <v>38</v>
      </c>
      <c r="D76" s="31"/>
      <c r="E76" s="1"/>
      <c r="F76" s="1">
        <f t="shared" si="8"/>
        <v>0</v>
      </c>
    </row>
    <row r="77" spans="1:6" x14ac:dyDescent="0.3">
      <c r="A77" s="49" t="s">
        <v>39</v>
      </c>
      <c r="B77" s="50"/>
      <c r="C77" s="50"/>
      <c r="D77" s="51"/>
      <c r="E77" s="50"/>
      <c r="F77" s="52"/>
    </row>
    <row r="78" spans="1:6" x14ac:dyDescent="0.3">
      <c r="A78" s="53"/>
      <c r="B78" s="51"/>
      <c r="C78" s="51"/>
      <c r="D78" s="51"/>
      <c r="E78" s="51"/>
      <c r="F78" s="54"/>
    </row>
    <row r="79" spans="1:6" x14ac:dyDescent="0.3">
      <c r="A79" s="53"/>
      <c r="B79" s="51"/>
      <c r="C79" s="51"/>
      <c r="D79" s="51"/>
      <c r="E79" s="51"/>
      <c r="F79" s="54"/>
    </row>
    <row r="80" spans="1:6" x14ac:dyDescent="0.3">
      <c r="A80" s="55"/>
      <c r="B80" s="56"/>
      <c r="C80" s="56"/>
      <c r="D80" s="56"/>
      <c r="E80" s="56"/>
      <c r="F80" s="57"/>
    </row>
    <row r="81" spans="1:6" ht="49.2" customHeight="1" x14ac:dyDescent="0.3">
      <c r="A81" s="61" t="s">
        <v>71</v>
      </c>
      <c r="B81" s="61"/>
      <c r="C81" s="61"/>
      <c r="D81" s="61"/>
      <c r="E81" s="61"/>
      <c r="F81" s="61"/>
    </row>
    <row r="82" spans="1:6" ht="5.25" customHeight="1" x14ac:dyDescent="0.3">
      <c r="A82" s="13"/>
      <c r="B82" s="13"/>
      <c r="C82" s="13"/>
      <c r="D82" s="13"/>
      <c r="E82" s="13"/>
      <c r="F82" s="13"/>
    </row>
    <row r="83" spans="1:6" x14ac:dyDescent="0.3">
      <c r="D83" s="63" t="s">
        <v>40</v>
      </c>
      <c r="E83" s="63"/>
      <c r="F83" s="1">
        <f>SUM(F8:F76)</f>
        <v>0</v>
      </c>
    </row>
    <row r="84" spans="1:6" x14ac:dyDescent="0.3">
      <c r="A84" s="2" t="s">
        <v>56</v>
      </c>
      <c r="D84" s="63" t="s">
        <v>41</v>
      </c>
      <c r="E84" s="63"/>
      <c r="F84" s="1">
        <f>F83*0.12</f>
        <v>0</v>
      </c>
    </row>
    <row r="85" spans="1:6" x14ac:dyDescent="0.3">
      <c r="A85" s="2" t="s">
        <v>161</v>
      </c>
      <c r="D85" s="63" t="s">
        <v>42</v>
      </c>
      <c r="E85" s="63"/>
      <c r="F85" s="1">
        <f>(F83+F84)*0.13</f>
        <v>0</v>
      </c>
    </row>
    <row r="86" spans="1:6" ht="15" thickBot="1" x14ac:dyDescent="0.35">
      <c r="A86" s="2" t="s">
        <v>55</v>
      </c>
      <c r="D86" s="24"/>
      <c r="E86" s="24"/>
      <c r="F86" s="25"/>
    </row>
    <row r="87" spans="1:6" ht="16.2" thickTop="1" x14ac:dyDescent="0.3">
      <c r="D87" s="62" t="s">
        <v>43</v>
      </c>
      <c r="E87" s="62"/>
      <c r="F87" s="28">
        <f>SUM(F83:F85)</f>
        <v>0</v>
      </c>
    </row>
    <row r="88" spans="1:6" ht="15.6" x14ac:dyDescent="0.3">
      <c r="D88" s="29"/>
      <c r="E88" s="29"/>
      <c r="F88" s="28"/>
    </row>
    <row r="89" spans="1:6" ht="21" hidden="1" x14ac:dyDescent="0.4">
      <c r="A89" s="37" t="s">
        <v>61</v>
      </c>
      <c r="B89" s="37" t="s">
        <v>61</v>
      </c>
      <c r="C89" s="37" t="s">
        <v>61</v>
      </c>
      <c r="D89" s="38"/>
      <c r="F89" s="1"/>
    </row>
    <row r="90" spans="1:6" ht="21" hidden="1" x14ac:dyDescent="0.4">
      <c r="A90" s="37" t="s">
        <v>0</v>
      </c>
      <c r="B90" s="37" t="s">
        <v>30</v>
      </c>
      <c r="C90" s="37" t="s">
        <v>133</v>
      </c>
      <c r="D90" s="38"/>
    </row>
    <row r="91" spans="1:6" ht="21" hidden="1" x14ac:dyDescent="0.4">
      <c r="A91" s="37" t="s">
        <v>1</v>
      </c>
      <c r="B91" s="37" t="s">
        <v>32</v>
      </c>
      <c r="C91" s="37" t="s">
        <v>14</v>
      </c>
      <c r="D91" s="38"/>
    </row>
    <row r="92" spans="1:6" ht="21" hidden="1" x14ac:dyDescent="0.4">
      <c r="A92" s="37" t="s">
        <v>3</v>
      </c>
      <c r="B92" s="37" t="s">
        <v>34</v>
      </c>
      <c r="C92" s="37" t="s">
        <v>122</v>
      </c>
      <c r="D92" s="38"/>
    </row>
    <row r="93" spans="1:6" ht="21" hidden="1" x14ac:dyDescent="0.4">
      <c r="A93" s="37" t="s">
        <v>4</v>
      </c>
      <c r="B93" s="37" t="s">
        <v>119</v>
      </c>
      <c r="C93" s="37" t="s">
        <v>121</v>
      </c>
      <c r="D93" s="38"/>
    </row>
    <row r="94" spans="1:6" ht="21" hidden="1" x14ac:dyDescent="0.4">
      <c r="A94" s="37"/>
      <c r="B94" s="37" t="s">
        <v>13</v>
      </c>
      <c r="C94" s="37" t="s">
        <v>120</v>
      </c>
      <c r="D94" s="38"/>
    </row>
    <row r="95" spans="1:6" ht="21" hidden="1" x14ac:dyDescent="0.4">
      <c r="A95" s="37" t="s">
        <v>61</v>
      </c>
      <c r="B95" s="37" t="s">
        <v>33</v>
      </c>
      <c r="C95" s="37"/>
      <c r="D95" s="38"/>
    </row>
    <row r="96" spans="1:6" ht="21" hidden="1" x14ac:dyDescent="0.4">
      <c r="A96" s="37" t="s">
        <v>65</v>
      </c>
      <c r="B96" s="38"/>
      <c r="C96" s="37"/>
      <c r="D96" s="38"/>
    </row>
    <row r="97" spans="1:4" ht="21" hidden="1" x14ac:dyDescent="0.4">
      <c r="A97" s="37" t="s">
        <v>66</v>
      </c>
      <c r="B97" s="38"/>
      <c r="C97" s="38"/>
      <c r="D97" s="38"/>
    </row>
    <row r="98" spans="1:4" hidden="1" x14ac:dyDescent="0.3">
      <c r="C98" s="38"/>
    </row>
  </sheetData>
  <sheetProtection algorithmName="SHA-512" hashValue="PmyTVXxf7e5qlWXbRuXFZa9Kmdzd9oocY/9fWSyA+l0Bhu7kQuGbi9HNTA4tnSU+gF4Wqxv5vLNfM8P1eWmNjw==" saltValue="JLzOl0bkA/qkLPejeW39yg==" spinCount="100000" sheet="1" selectLockedCells="1"/>
  <sortState xmlns:xlrd2="http://schemas.microsoft.com/office/spreadsheetml/2017/richdata2" ref="A46:A48">
    <sortCondition ref="A46:A48"/>
  </sortState>
  <mergeCells count="13">
    <mergeCell ref="A81:F81"/>
    <mergeCell ref="D87:E87"/>
    <mergeCell ref="D84:E84"/>
    <mergeCell ref="C4:D4"/>
    <mergeCell ref="A1:F1"/>
    <mergeCell ref="C3:D3"/>
    <mergeCell ref="E4:F4"/>
    <mergeCell ref="C5:D5"/>
    <mergeCell ref="D85:E85"/>
    <mergeCell ref="D83:E83"/>
    <mergeCell ref="A2:F2"/>
    <mergeCell ref="E5:F5"/>
    <mergeCell ref="E3:F3"/>
  </mergeCells>
  <dataValidations count="4">
    <dataValidation type="list" allowBlank="1" showInputMessage="1" showErrorMessage="1" sqref="E4:F4" xr:uid="{BB2DE76F-21A0-4EBC-9B8A-857E9FBC1CAD}">
      <formula1>$A$89:$A$93</formula1>
    </dataValidation>
    <dataValidation type="list" allowBlank="1" showInputMessage="1" showErrorMessage="1" sqref="B11 B41" xr:uid="{4B19F640-3FF9-4786-9F48-C810C6B566D7}">
      <formula1>$A$95:$A$97</formula1>
    </dataValidation>
    <dataValidation type="list" allowBlank="1" showInputMessage="1" showErrorMessage="1" sqref="B9:C10 B14:B15" xr:uid="{9B14BA87-D9DC-4FE3-B1AA-D78FC80B9881}">
      <formula1>$B$89:$B$95</formula1>
    </dataValidation>
    <dataValidation type="list" allowBlank="1" showInputMessage="1" showErrorMessage="1" sqref="B12 B16 B51" xr:uid="{A26DBA0A-0281-4D57-A737-6B543D1BD7FF}">
      <formula1>$C$89:$C$94</formula1>
    </dataValidation>
  </dataValidations>
  <pageMargins left="0.25" right="0.25" top="0.75" bottom="0.75" header="0.3" footer="0.3"/>
  <pageSetup paperSize="5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51C9-E020-409E-BC61-494433238FEA}">
  <sheetPr>
    <pageSetUpPr fitToPage="1"/>
  </sheetPr>
  <dimension ref="A1:F66"/>
  <sheetViews>
    <sheetView showGridLines="0" showZeros="0" tabSelected="1" view="pageBreakPreview" zoomScaleNormal="100" zoomScaleSheetLayoutView="100" workbookViewId="0">
      <selection activeCell="B5" sqref="B5"/>
    </sheetView>
  </sheetViews>
  <sheetFormatPr defaultColWidth="9.109375" defaultRowHeight="13.8" x14ac:dyDescent="0.3"/>
  <cols>
    <col min="1" max="1" width="22.6640625" style="2" customWidth="1"/>
    <col min="2" max="2" width="15.44140625" style="2" customWidth="1"/>
    <col min="3" max="3" width="6.6640625" style="2" customWidth="1"/>
    <col min="4" max="4" width="8.109375" style="2" customWidth="1"/>
    <col min="5" max="5" width="10.6640625" style="2" bestFit="1" customWidth="1"/>
    <col min="6" max="6" width="16.44140625" style="2" customWidth="1"/>
    <col min="7" max="16384" width="9.109375" style="2"/>
  </cols>
  <sheetData>
    <row r="1" spans="1:6" x14ac:dyDescent="0.3">
      <c r="A1" s="66" t="s">
        <v>160</v>
      </c>
      <c r="B1" s="66"/>
      <c r="C1" s="66"/>
      <c r="D1" s="66"/>
      <c r="E1" s="66"/>
      <c r="F1" s="66"/>
    </row>
    <row r="2" spans="1:6" x14ac:dyDescent="0.3">
      <c r="A2" s="71" t="s">
        <v>72</v>
      </c>
      <c r="B2" s="72"/>
      <c r="C2" s="72"/>
      <c r="D2" s="72"/>
      <c r="E2" s="72"/>
      <c r="F2" s="73"/>
    </row>
    <row r="3" spans="1:6" ht="12.75" customHeight="1" x14ac:dyDescent="0.3">
      <c r="A3" s="23" t="s">
        <v>57</v>
      </c>
      <c r="B3" s="32">
        <f>'Food Order Form'!B3</f>
        <v>0</v>
      </c>
      <c r="C3" s="67" t="s">
        <v>44</v>
      </c>
      <c r="D3" s="68"/>
      <c r="E3" s="74">
        <f>'Food Order Form'!E3</f>
        <v>0</v>
      </c>
      <c r="F3" s="75"/>
    </row>
    <row r="4" spans="1:6" ht="12.75" customHeight="1" x14ac:dyDescent="0.3">
      <c r="A4" s="23" t="s">
        <v>2</v>
      </c>
      <c r="B4" s="32">
        <f>'Food Order Form'!B4</f>
        <v>0</v>
      </c>
      <c r="C4" s="64" t="s">
        <v>52</v>
      </c>
      <c r="D4" s="65"/>
      <c r="E4" s="69"/>
      <c r="F4" s="70"/>
    </row>
    <row r="5" spans="1:6" ht="12.75" customHeight="1" x14ac:dyDescent="0.3">
      <c r="A5" s="23" t="s">
        <v>53</v>
      </c>
      <c r="B5" s="32">
        <f>'Food Order Form'!B5</f>
        <v>0</v>
      </c>
      <c r="C5" s="64" t="s">
        <v>54</v>
      </c>
      <c r="D5" s="65"/>
      <c r="E5" s="74">
        <f>'Food Order Form'!E5</f>
        <v>0</v>
      </c>
      <c r="F5" s="75"/>
    </row>
    <row r="6" spans="1:6" x14ac:dyDescent="0.3">
      <c r="A6" s="5" t="s">
        <v>5</v>
      </c>
      <c r="B6" s="5"/>
      <c r="C6" s="5"/>
      <c r="D6" s="5" t="s">
        <v>141</v>
      </c>
      <c r="E6" s="5" t="s">
        <v>8</v>
      </c>
      <c r="F6" s="5" t="s">
        <v>9</v>
      </c>
    </row>
    <row r="7" spans="1:6" x14ac:dyDescent="0.3">
      <c r="A7" s="47" t="s">
        <v>90</v>
      </c>
      <c r="B7" s="46"/>
      <c r="C7" s="46"/>
      <c r="D7" s="46"/>
      <c r="E7" s="46"/>
      <c r="F7" s="46"/>
    </row>
    <row r="8" spans="1:6" x14ac:dyDescent="0.3">
      <c r="A8" s="12" t="s">
        <v>81</v>
      </c>
      <c r="B8" s="12"/>
      <c r="C8" s="40"/>
      <c r="D8" s="39"/>
      <c r="E8" s="11">
        <v>5.25</v>
      </c>
      <c r="F8" s="11">
        <f>E8*D8</f>
        <v>0</v>
      </c>
    </row>
    <row r="9" spans="1:6" x14ac:dyDescent="0.3">
      <c r="A9" s="21" t="s">
        <v>82</v>
      </c>
      <c r="B9" s="21"/>
      <c r="C9" s="41"/>
      <c r="D9" s="39"/>
      <c r="E9" s="22">
        <v>5.25</v>
      </c>
      <c r="F9" s="22">
        <f t="shared" ref="F9:F26" si="0">E9*D9</f>
        <v>0</v>
      </c>
    </row>
    <row r="10" spans="1:6" x14ac:dyDescent="0.3">
      <c r="A10" s="12" t="s">
        <v>114</v>
      </c>
      <c r="B10" s="12"/>
      <c r="C10" s="40"/>
      <c r="D10" s="39"/>
      <c r="E10" s="11">
        <v>5.25</v>
      </c>
      <c r="F10" s="11">
        <f t="shared" si="0"/>
        <v>0</v>
      </c>
    </row>
    <row r="11" spans="1:6" x14ac:dyDescent="0.3">
      <c r="A11" s="21" t="s">
        <v>83</v>
      </c>
      <c r="B11" s="21"/>
      <c r="C11" s="41"/>
      <c r="D11" s="39"/>
      <c r="E11" s="22">
        <v>5.25</v>
      </c>
      <c r="F11" s="22">
        <f t="shared" si="0"/>
        <v>0</v>
      </c>
    </row>
    <row r="12" spans="1:6" x14ac:dyDescent="0.3">
      <c r="A12" s="12" t="s">
        <v>115</v>
      </c>
      <c r="B12" s="12"/>
      <c r="C12" s="40"/>
      <c r="D12" s="39"/>
      <c r="E12" s="11">
        <v>5.25</v>
      </c>
      <c r="F12" s="11">
        <f t="shared" si="0"/>
        <v>0</v>
      </c>
    </row>
    <row r="13" spans="1:6" x14ac:dyDescent="0.3">
      <c r="A13" s="21" t="s">
        <v>85</v>
      </c>
      <c r="B13" s="21"/>
      <c r="C13" s="41"/>
      <c r="D13" s="39"/>
      <c r="E13" s="22">
        <v>5.25</v>
      </c>
      <c r="F13" s="22">
        <f t="shared" si="0"/>
        <v>0</v>
      </c>
    </row>
    <row r="14" spans="1:6" x14ac:dyDescent="0.3">
      <c r="A14" s="12" t="s">
        <v>116</v>
      </c>
      <c r="B14" s="12"/>
      <c r="C14" s="40"/>
      <c r="D14" s="39"/>
      <c r="E14" s="11">
        <v>5.25</v>
      </c>
      <c r="F14" s="11">
        <f t="shared" si="0"/>
        <v>0</v>
      </c>
    </row>
    <row r="15" spans="1:6" x14ac:dyDescent="0.3">
      <c r="A15" s="21" t="s">
        <v>84</v>
      </c>
      <c r="B15" s="21"/>
      <c r="C15" s="41"/>
      <c r="D15" s="39"/>
      <c r="E15" s="22">
        <v>5.25</v>
      </c>
      <c r="F15" s="22">
        <f t="shared" si="0"/>
        <v>0</v>
      </c>
    </row>
    <row r="16" spans="1:6" x14ac:dyDescent="0.3">
      <c r="A16" s="12" t="s">
        <v>117</v>
      </c>
      <c r="B16" s="12"/>
      <c r="C16" s="40"/>
      <c r="D16" s="39"/>
      <c r="E16" s="11">
        <v>5.25</v>
      </c>
      <c r="F16" s="11">
        <f t="shared" si="0"/>
        <v>0</v>
      </c>
    </row>
    <row r="17" spans="1:6" x14ac:dyDescent="0.3">
      <c r="A17" s="21" t="s">
        <v>86</v>
      </c>
      <c r="B17" s="21"/>
      <c r="C17" s="41"/>
      <c r="D17" s="39"/>
      <c r="E17" s="22">
        <v>4.5</v>
      </c>
      <c r="F17" s="22">
        <f t="shared" si="0"/>
        <v>0</v>
      </c>
    </row>
    <row r="18" spans="1:6" x14ac:dyDescent="0.3">
      <c r="A18" s="12" t="s">
        <v>88</v>
      </c>
      <c r="B18" s="12"/>
      <c r="C18" s="40"/>
      <c r="D18" s="39"/>
      <c r="E18" s="11">
        <v>5.25</v>
      </c>
      <c r="F18" s="11">
        <f t="shared" si="0"/>
        <v>0</v>
      </c>
    </row>
    <row r="19" spans="1:6" x14ac:dyDescent="0.3">
      <c r="A19" s="21" t="s">
        <v>89</v>
      </c>
      <c r="B19" s="21"/>
      <c r="C19" s="41"/>
      <c r="D19" s="39"/>
      <c r="E19" s="22">
        <v>5.25</v>
      </c>
      <c r="F19" s="22">
        <f t="shared" si="0"/>
        <v>0</v>
      </c>
    </row>
    <row r="20" spans="1:6" x14ac:dyDescent="0.3">
      <c r="A20" s="12" t="s">
        <v>92</v>
      </c>
      <c r="B20" s="12"/>
      <c r="C20" s="40"/>
      <c r="D20" s="39"/>
      <c r="E20" s="11">
        <v>5.31</v>
      </c>
      <c r="F20" s="11">
        <f t="shared" si="0"/>
        <v>0</v>
      </c>
    </row>
    <row r="21" spans="1:6" x14ac:dyDescent="0.3">
      <c r="A21" s="21" t="s">
        <v>87</v>
      </c>
      <c r="B21" s="21"/>
      <c r="C21" s="41"/>
      <c r="D21" s="39"/>
      <c r="E21" s="22">
        <v>5.5</v>
      </c>
      <c r="F21" s="22">
        <f t="shared" si="0"/>
        <v>0</v>
      </c>
    </row>
    <row r="22" spans="1:6" x14ac:dyDescent="0.3">
      <c r="A22" s="12" t="s">
        <v>93</v>
      </c>
      <c r="B22" s="12"/>
      <c r="C22" s="40"/>
      <c r="D22" s="39"/>
      <c r="E22" s="11">
        <v>2.75</v>
      </c>
      <c r="F22" s="11">
        <f t="shared" si="0"/>
        <v>0</v>
      </c>
    </row>
    <row r="23" spans="1:6" x14ac:dyDescent="0.3">
      <c r="A23" s="21" t="s">
        <v>118</v>
      </c>
      <c r="B23" s="21"/>
      <c r="C23" s="41"/>
      <c r="D23" s="39"/>
      <c r="E23" s="22">
        <v>5.25</v>
      </c>
      <c r="F23" s="22">
        <f t="shared" si="0"/>
        <v>0</v>
      </c>
    </row>
    <row r="24" spans="1:6" x14ac:dyDescent="0.3">
      <c r="A24" s="12" t="s">
        <v>91</v>
      </c>
      <c r="B24" s="12"/>
      <c r="C24" s="40"/>
      <c r="D24" s="39"/>
      <c r="E24" s="11">
        <v>5.25</v>
      </c>
      <c r="F24" s="11">
        <f t="shared" si="0"/>
        <v>0</v>
      </c>
    </row>
    <row r="25" spans="1:6" x14ac:dyDescent="0.3">
      <c r="A25" s="42" t="s">
        <v>142</v>
      </c>
      <c r="B25" s="42"/>
      <c r="C25" s="41"/>
      <c r="D25" s="39"/>
      <c r="E25" s="22">
        <v>8.07</v>
      </c>
      <c r="F25" s="22">
        <f t="shared" si="0"/>
        <v>0</v>
      </c>
    </row>
    <row r="26" spans="1:6" x14ac:dyDescent="0.3">
      <c r="A26" s="17" t="s">
        <v>143</v>
      </c>
      <c r="B26" s="58"/>
      <c r="C26" s="40"/>
      <c r="D26" s="39"/>
      <c r="E26" s="11">
        <v>8.07</v>
      </c>
      <c r="F26" s="11">
        <f t="shared" si="0"/>
        <v>0</v>
      </c>
    </row>
    <row r="27" spans="1:6" x14ac:dyDescent="0.3">
      <c r="A27" s="48" t="s">
        <v>94</v>
      </c>
      <c r="B27" s="43"/>
      <c r="C27" s="45"/>
      <c r="D27" s="46"/>
      <c r="E27" s="43"/>
      <c r="F27" s="43"/>
    </row>
    <row r="28" spans="1:6" x14ac:dyDescent="0.3">
      <c r="A28" s="12" t="s">
        <v>97</v>
      </c>
      <c r="B28" s="12"/>
      <c r="C28" s="40" t="s">
        <v>45</v>
      </c>
      <c r="D28" s="39"/>
      <c r="E28" s="11">
        <v>95</v>
      </c>
      <c r="F28" s="11">
        <f t="shared" ref="F28:F47" si="1">E28*D28</f>
        <v>0</v>
      </c>
    </row>
    <row r="29" spans="1:6" x14ac:dyDescent="0.3">
      <c r="A29" s="21" t="s">
        <v>96</v>
      </c>
      <c r="B29" s="21"/>
      <c r="C29" s="41" t="s">
        <v>45</v>
      </c>
      <c r="D29" s="39"/>
      <c r="E29" s="22">
        <v>62</v>
      </c>
      <c r="F29" s="22">
        <f t="shared" si="1"/>
        <v>0</v>
      </c>
    </row>
    <row r="30" spans="1:6" x14ac:dyDescent="0.3">
      <c r="A30" s="12" t="s">
        <v>46</v>
      </c>
      <c r="B30" s="12"/>
      <c r="C30" s="40" t="s">
        <v>45</v>
      </c>
      <c r="D30" s="39"/>
      <c r="E30" s="11">
        <v>62</v>
      </c>
      <c r="F30" s="11">
        <f t="shared" si="1"/>
        <v>0</v>
      </c>
    </row>
    <row r="31" spans="1:6" x14ac:dyDescent="0.3">
      <c r="A31" s="21" t="s">
        <v>98</v>
      </c>
      <c r="B31" s="21"/>
      <c r="C31" s="41" t="s">
        <v>45</v>
      </c>
      <c r="D31" s="39"/>
      <c r="E31" s="22">
        <v>250</v>
      </c>
      <c r="F31" s="22">
        <f t="shared" si="1"/>
        <v>0</v>
      </c>
    </row>
    <row r="32" spans="1:6" x14ac:dyDescent="0.3">
      <c r="A32" s="3" t="s">
        <v>80</v>
      </c>
      <c r="B32" s="12"/>
      <c r="C32" s="40" t="s">
        <v>45</v>
      </c>
      <c r="D32" s="39"/>
      <c r="E32" s="11">
        <v>64</v>
      </c>
      <c r="F32" s="11">
        <f t="shared" si="1"/>
        <v>0</v>
      </c>
    </row>
    <row r="33" spans="1:6" x14ac:dyDescent="0.3">
      <c r="A33" s="48" t="s">
        <v>95</v>
      </c>
      <c r="B33" s="43"/>
      <c r="C33" s="45"/>
      <c r="D33" s="46"/>
      <c r="E33" s="43"/>
      <c r="F33" s="43"/>
    </row>
    <row r="34" spans="1:6" x14ac:dyDescent="0.3">
      <c r="A34" s="21" t="s">
        <v>99</v>
      </c>
      <c r="B34" s="21"/>
      <c r="C34" s="41" t="s">
        <v>45</v>
      </c>
      <c r="D34" s="39"/>
      <c r="E34" s="22">
        <v>60</v>
      </c>
      <c r="F34" s="22">
        <f>E34*D34</f>
        <v>0</v>
      </c>
    </row>
    <row r="35" spans="1:6" x14ac:dyDescent="0.3">
      <c r="A35" s="21" t="s">
        <v>144</v>
      </c>
      <c r="B35" s="21"/>
      <c r="C35" s="41" t="s">
        <v>45</v>
      </c>
      <c r="D35" s="39"/>
      <c r="E35" s="22">
        <v>50</v>
      </c>
      <c r="F35" s="22">
        <f t="shared" ref="F35" si="2">E35*D35</f>
        <v>0</v>
      </c>
    </row>
    <row r="36" spans="1:6" x14ac:dyDescent="0.3">
      <c r="A36" s="48" t="s">
        <v>47</v>
      </c>
      <c r="B36" s="43"/>
      <c r="C36" s="45"/>
      <c r="D36" s="46"/>
      <c r="E36" s="43"/>
      <c r="F36" s="44">
        <f t="shared" si="1"/>
        <v>0</v>
      </c>
    </row>
    <row r="37" spans="1:6" x14ac:dyDescent="0.3">
      <c r="A37" s="21" t="s">
        <v>100</v>
      </c>
      <c r="B37" s="21"/>
      <c r="C37" s="41"/>
      <c r="D37" s="39"/>
      <c r="E37" s="22">
        <v>10.5</v>
      </c>
      <c r="F37" s="22">
        <f t="shared" si="1"/>
        <v>0</v>
      </c>
    </row>
    <row r="38" spans="1:6" x14ac:dyDescent="0.3">
      <c r="A38" s="12" t="s">
        <v>101</v>
      </c>
      <c r="B38" s="12"/>
      <c r="C38" s="40"/>
      <c r="D38" s="39"/>
      <c r="E38" s="11">
        <v>10.5</v>
      </c>
      <c r="F38" s="11">
        <f t="shared" si="1"/>
        <v>0</v>
      </c>
    </row>
    <row r="39" spans="1:6" x14ac:dyDescent="0.3">
      <c r="A39" s="21" t="s">
        <v>102</v>
      </c>
      <c r="B39" s="21"/>
      <c r="C39" s="41"/>
      <c r="D39" s="39"/>
      <c r="E39" s="22">
        <v>10.5</v>
      </c>
      <c r="F39" s="22">
        <f t="shared" si="1"/>
        <v>0</v>
      </c>
    </row>
    <row r="40" spans="1:6" x14ac:dyDescent="0.3">
      <c r="A40" s="12" t="s">
        <v>104</v>
      </c>
      <c r="B40" s="12"/>
      <c r="C40" s="40"/>
      <c r="D40" s="39"/>
      <c r="E40" s="11">
        <v>11</v>
      </c>
      <c r="F40" s="11">
        <f t="shared" si="1"/>
        <v>0</v>
      </c>
    </row>
    <row r="41" spans="1:6" x14ac:dyDescent="0.3">
      <c r="A41" s="21" t="s">
        <v>109</v>
      </c>
      <c r="B41" s="21"/>
      <c r="C41" s="41"/>
      <c r="D41" s="39"/>
      <c r="E41" s="22">
        <v>11</v>
      </c>
      <c r="F41" s="22">
        <f t="shared" si="1"/>
        <v>0</v>
      </c>
    </row>
    <row r="42" spans="1:6" x14ac:dyDescent="0.3">
      <c r="A42" s="12" t="s">
        <v>107</v>
      </c>
      <c r="B42" s="12"/>
      <c r="C42" s="40"/>
      <c r="D42" s="39"/>
      <c r="E42" s="11">
        <v>11</v>
      </c>
      <c r="F42" s="11">
        <f t="shared" si="1"/>
        <v>0</v>
      </c>
    </row>
    <row r="43" spans="1:6" x14ac:dyDescent="0.3">
      <c r="A43" s="21" t="s">
        <v>108</v>
      </c>
      <c r="B43" s="21"/>
      <c r="C43" s="41"/>
      <c r="D43" s="39"/>
      <c r="E43" s="22">
        <v>11</v>
      </c>
      <c r="F43" s="22">
        <f t="shared" si="1"/>
        <v>0</v>
      </c>
    </row>
    <row r="44" spans="1:6" x14ac:dyDescent="0.3">
      <c r="A44" s="12" t="s">
        <v>105</v>
      </c>
      <c r="B44" s="12"/>
      <c r="C44" s="40"/>
      <c r="D44" s="39"/>
      <c r="E44" s="11">
        <v>11</v>
      </c>
      <c r="F44" s="11">
        <f t="shared" si="1"/>
        <v>0</v>
      </c>
    </row>
    <row r="45" spans="1:6" x14ac:dyDescent="0.3">
      <c r="A45" s="21" t="s">
        <v>103</v>
      </c>
      <c r="B45" s="21"/>
      <c r="C45" s="41"/>
      <c r="D45" s="39"/>
      <c r="E45" s="22">
        <v>11</v>
      </c>
      <c r="F45" s="22">
        <f t="shared" si="1"/>
        <v>0</v>
      </c>
    </row>
    <row r="46" spans="1:6" x14ac:dyDescent="0.3">
      <c r="A46" s="12" t="s">
        <v>106</v>
      </c>
      <c r="B46" s="12"/>
      <c r="C46" s="40"/>
      <c r="D46" s="39"/>
      <c r="E46" s="11">
        <v>11.5</v>
      </c>
      <c r="F46" s="11">
        <f t="shared" si="1"/>
        <v>0</v>
      </c>
    </row>
    <row r="47" spans="1:6" x14ac:dyDescent="0.3">
      <c r="A47" s="48" t="s">
        <v>48</v>
      </c>
      <c r="B47" s="43"/>
      <c r="C47" s="45"/>
      <c r="D47" s="46"/>
      <c r="E47" s="43"/>
      <c r="F47" s="44">
        <f t="shared" si="1"/>
        <v>0</v>
      </c>
    </row>
    <row r="48" spans="1:6" x14ac:dyDescent="0.3">
      <c r="A48" s="21" t="s">
        <v>111</v>
      </c>
      <c r="B48" s="21"/>
      <c r="C48" s="41"/>
      <c r="D48" s="39"/>
      <c r="E48" s="22">
        <v>10.25</v>
      </c>
      <c r="F48" s="22">
        <f>E48*D48</f>
        <v>0</v>
      </c>
    </row>
    <row r="49" spans="1:6" x14ac:dyDescent="0.3">
      <c r="A49" s="12" t="s">
        <v>112</v>
      </c>
      <c r="B49" s="12"/>
      <c r="C49" s="40"/>
      <c r="D49" s="39"/>
      <c r="E49" s="11">
        <v>10.25</v>
      </c>
      <c r="F49" s="11">
        <f t="shared" ref="F49:F53" si="3">E49*D49</f>
        <v>0</v>
      </c>
    </row>
    <row r="50" spans="1:6" x14ac:dyDescent="0.3">
      <c r="A50" s="21" t="s">
        <v>49</v>
      </c>
      <c r="B50" s="21"/>
      <c r="C50" s="41"/>
      <c r="D50" s="39"/>
      <c r="E50" s="22">
        <v>10.25</v>
      </c>
      <c r="F50" s="22">
        <f t="shared" si="3"/>
        <v>0</v>
      </c>
    </row>
    <row r="51" spans="1:6" x14ac:dyDescent="0.3">
      <c r="A51" s="3" t="s">
        <v>50</v>
      </c>
      <c r="B51" s="12"/>
      <c r="C51" s="40"/>
      <c r="D51" s="39"/>
      <c r="E51" s="11">
        <v>10.25</v>
      </c>
      <c r="F51" s="11">
        <f t="shared" si="3"/>
        <v>0</v>
      </c>
    </row>
    <row r="52" spans="1:6" x14ac:dyDescent="0.3">
      <c r="A52" s="21" t="s">
        <v>110</v>
      </c>
      <c r="B52" s="21"/>
      <c r="C52" s="41"/>
      <c r="D52" s="39"/>
      <c r="E52" s="22">
        <v>10.25</v>
      </c>
      <c r="F52" s="22">
        <f t="shared" si="3"/>
        <v>0</v>
      </c>
    </row>
    <row r="53" spans="1:6" x14ac:dyDescent="0.3">
      <c r="A53" s="12" t="s">
        <v>113</v>
      </c>
      <c r="B53" s="12"/>
      <c r="C53" s="40"/>
      <c r="D53" s="39"/>
      <c r="E53" s="11">
        <v>10.25</v>
      </c>
      <c r="F53" s="11">
        <f t="shared" si="3"/>
        <v>0</v>
      </c>
    </row>
    <row r="54" spans="1:6" ht="5.25" customHeight="1" x14ac:dyDescent="0.3">
      <c r="A54" s="6"/>
      <c r="B54" s="6"/>
      <c r="C54" s="6"/>
      <c r="D54" s="6"/>
      <c r="E54" s="6"/>
      <c r="F54" s="6"/>
    </row>
    <row r="55" spans="1:6" x14ac:dyDescent="0.3">
      <c r="A55" s="7"/>
      <c r="B55" s="7"/>
      <c r="C55" s="7"/>
      <c r="D55" s="76" t="s">
        <v>51</v>
      </c>
      <c r="E55" s="76"/>
      <c r="F55" s="8">
        <f>SUM(F3:F54)</f>
        <v>0</v>
      </c>
    </row>
    <row r="56" spans="1:6" x14ac:dyDescent="0.3">
      <c r="A56" s="3" t="s">
        <v>56</v>
      </c>
      <c r="B56" s="7"/>
      <c r="C56" s="7"/>
      <c r="D56" s="76" t="s">
        <v>41</v>
      </c>
      <c r="E56" s="76"/>
      <c r="F56" s="8">
        <f>F55*0.12</f>
        <v>0</v>
      </c>
    </row>
    <row r="57" spans="1:6" x14ac:dyDescent="0.3">
      <c r="A57" s="3" t="s">
        <v>161</v>
      </c>
      <c r="B57" s="7"/>
      <c r="C57" s="7"/>
      <c r="D57" s="76" t="s">
        <v>42</v>
      </c>
      <c r="E57" s="76"/>
      <c r="F57" s="8">
        <f>(F55+F56)*0.13</f>
        <v>0</v>
      </c>
    </row>
    <row r="58" spans="1:6" ht="14.4" thickBot="1" x14ac:dyDescent="0.35">
      <c r="A58" s="3" t="s">
        <v>55</v>
      </c>
      <c r="B58" s="7"/>
      <c r="C58" s="7"/>
      <c r="D58" s="26"/>
      <c r="E58" s="26"/>
      <c r="F58" s="26"/>
    </row>
    <row r="59" spans="1:6" ht="16.2" thickTop="1" x14ac:dyDescent="0.3">
      <c r="A59" s="9"/>
      <c r="B59" s="9"/>
      <c r="C59" s="9"/>
      <c r="D59" s="78" t="s">
        <v>43</v>
      </c>
      <c r="E59" s="78"/>
      <c r="F59" s="27">
        <f>SUM(F55:F57)</f>
        <v>0</v>
      </c>
    </row>
    <row r="60" spans="1:6" ht="15" hidden="1" customHeight="1" x14ac:dyDescent="0.3">
      <c r="A60" s="17"/>
      <c r="B60" s="17"/>
      <c r="C60" s="17"/>
      <c r="D60" s="76"/>
      <c r="E60" s="76"/>
      <c r="F60" s="8"/>
    </row>
    <row r="61" spans="1:6" ht="15" hidden="1" customHeight="1" x14ac:dyDescent="0.3">
      <c r="A61" s="2" t="s">
        <v>61</v>
      </c>
      <c r="B61" s="17"/>
      <c r="C61" s="17"/>
      <c r="D61" s="18"/>
      <c r="E61" s="18"/>
      <c r="F61" s="8"/>
    </row>
    <row r="62" spans="1:6" ht="12" hidden="1" customHeight="1" x14ac:dyDescent="0.3">
      <c r="A62" s="4" t="s">
        <v>0</v>
      </c>
      <c r="B62" s="4"/>
      <c r="C62" s="9"/>
      <c r="D62" s="76"/>
      <c r="E62" s="76"/>
      <c r="F62" s="8"/>
    </row>
    <row r="63" spans="1:6" ht="12" hidden="1" customHeight="1" x14ac:dyDescent="0.3">
      <c r="A63" s="4" t="s">
        <v>1</v>
      </c>
      <c r="B63" s="4"/>
      <c r="C63" s="9"/>
      <c r="D63" s="76"/>
      <c r="E63" s="76"/>
      <c r="F63" s="8"/>
    </row>
    <row r="64" spans="1:6" ht="12" hidden="1" customHeight="1" x14ac:dyDescent="0.3">
      <c r="A64" s="4" t="s">
        <v>3</v>
      </c>
      <c r="B64" s="4"/>
      <c r="C64" s="9"/>
      <c r="D64" s="9"/>
      <c r="E64" s="9"/>
      <c r="F64" s="9"/>
    </row>
    <row r="65" spans="1:6" ht="12" hidden="1" customHeight="1" x14ac:dyDescent="0.3">
      <c r="A65" s="4" t="s">
        <v>4</v>
      </c>
      <c r="B65" s="4"/>
      <c r="C65" s="9"/>
      <c r="D65" s="77"/>
      <c r="E65" s="77"/>
      <c r="F65" s="10"/>
    </row>
    <row r="66" spans="1:6" ht="12" customHeight="1" x14ac:dyDescent="0.3"/>
  </sheetData>
  <sheetProtection algorithmName="SHA-512" hashValue="cpdU73l7ABQx9g66oIOCmmjdmBGxbFdYfjgRsExLanyBVo6PtsJrE1XrEbr7ugPnFCooebFc1nGTIlSiba4Y/Q==" saltValue="KQJ64DUxFpVfvRDeNmFxyQ==" spinCount="100000" sheet="1" selectLockedCells="1"/>
  <sortState xmlns:xlrd2="http://schemas.microsoft.com/office/spreadsheetml/2017/richdata2" ref="A17:E24">
    <sortCondition ref="A17:A24"/>
  </sortState>
  <mergeCells count="16">
    <mergeCell ref="C5:D5"/>
    <mergeCell ref="E5:F5"/>
    <mergeCell ref="A1:F1"/>
    <mergeCell ref="A2:F2"/>
    <mergeCell ref="C3:D3"/>
    <mergeCell ref="E3:F3"/>
    <mergeCell ref="C4:D4"/>
    <mergeCell ref="E4:F4"/>
    <mergeCell ref="D60:E60"/>
    <mergeCell ref="D65:E65"/>
    <mergeCell ref="D62:E62"/>
    <mergeCell ref="D63:E63"/>
    <mergeCell ref="D55:E55"/>
    <mergeCell ref="D56:E56"/>
    <mergeCell ref="D57:E57"/>
    <mergeCell ref="D59:E59"/>
  </mergeCells>
  <conditionalFormatting sqref="E3:F3">
    <cfRule type="containsText" dxfId="0" priority="1" operator="containsText" text="0">
      <formula>NOT(ISERROR(SEARCH("0",E3)))</formula>
    </cfRule>
  </conditionalFormatting>
  <pageMargins left="0.25" right="0.25" top="0.75" bottom="0.75" header="0.3" footer="0.3"/>
  <pageSetup paperSize="5" orientation="portrait" r:id="rId1"/>
  <ignoredErrors>
    <ignoredError sqref="B3:B5 E3 E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74BB5F-A5B5-46FF-A997-55550814862E}">
          <x14:formula1>
            <xm:f>'Food Order Form'!A89:A93</xm:f>
          </x14:formula1>
          <xm:sqref>E4:F4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Food Order Form</vt:lpstr>
      <vt:lpstr>Beverage 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Shanna Pinnell</dc:creator>
  <cp:lastModifiedBy>Shanna Pinnell</cp:lastModifiedBy>
  <cp:lastPrinted>2022-10-20T21:57:59Z</cp:lastPrinted>
  <dcterms:created xsi:type="dcterms:W3CDTF">2022-10-19T17:52:15Z</dcterms:created>
  <dcterms:modified xsi:type="dcterms:W3CDTF">2025-05-20T16:52:07Z</dcterms:modified>
</cp:coreProperties>
</file>